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ischio 4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<sst xmlns="http://schemas.openxmlformats.org/spreadsheetml/2006/main" count="548" uniqueCount="114">
  <si>
    <t xml:space="preserve">VALUTAZIONE DEL RISCHIO </t>
  </si>
  <si>
    <t>Complessità del Processo</t>
  </si>
  <si>
    <t>VALORE MEDIO INDICE</t>
  </si>
  <si>
    <t>VALUTAZIONE COMPLESSIVA DEL RISCHIO</t>
  </si>
  <si>
    <t xml:space="preserve"> impatto sull'operatività e l'organizzazione</t>
  </si>
  <si>
    <t>descrizione rischi</t>
  </si>
  <si>
    <t>Svolgimento di concorsi pubblici</t>
  </si>
  <si>
    <t xml:space="preserve">Previsione di requisiti accesso “personalizzati” ed insufficienza di meccanismi oggettivi e trasparenti idonei a verificare il possesso dei requisiti attitudinali e professionali richiesti in relazione alla posizione da ricoprire allo scopo di reclutare candidati particolari. </t>
  </si>
  <si>
    <t>Altri procedimenti inerenti l’organizzazione e il funzionamento dell’Ordine e il rapporto di impiego del personale</t>
  </si>
  <si>
    <t>Conferimento di incarichi di collaborazione e consulenza</t>
  </si>
  <si>
    <t>Accredito eventi formativi</t>
  </si>
  <si>
    <t>Pareri in materia di onorari</t>
  </si>
  <si>
    <t xml:space="preserve">Verifica cause di incompatibilità iscritti </t>
  </si>
  <si>
    <t xml:space="preserve">   Gestione e Recupero crediti </t>
  </si>
  <si>
    <t xml:space="preserve">Abuso del ruolo di mediatore della contestazione per favorire uno dei contendenti. </t>
  </si>
  <si>
    <t xml:space="preserve">Mancata rilevazione delle posizioni debitorie. 
Ritardo nella adozione di provvedimenti di messa in mora.
Ritardo nella adozione di provvedimenti propedeutici e funzionali alla riscossione coatta. </t>
  </si>
  <si>
    <t>Abuso nella adozione di provvedimenti aventi a oggetto il legittimo esercizio della professione</t>
  </si>
  <si>
    <t>fraudolenta sottrazione di denaro contante, falsa attestazione quietanza pagamento</t>
  </si>
  <si>
    <t>Abusi e falsi nella gestione del fascicolo del procedimento, sottrazione, alterazione documenti</t>
  </si>
  <si>
    <t>  Incasso pagamenti prima iscrizione</t>
  </si>
  <si>
    <t xml:space="preserve">Iscrizione (con diploma/laurea conseguito in Italia), trasferimento e cancellazione dell’Albo </t>
  </si>
  <si>
    <t xml:space="preserve">Iscrizione all'Albo (con diploma/laurea conseguito in paesi comunitati / non comunitari) </t>
  </si>
  <si>
    <t>attività di gestione economica / finanziaria (redazione bilancio, tenuta libri contabili, registri ecc.)</t>
  </si>
  <si>
    <t>gestione / aggiornamento tenuta Albo (comunicazioni enti e autorità)</t>
  </si>
  <si>
    <t>Esercizio del potere disciplinare. Provvedimenti disciplinari a carico degli Iscritti e relative comunicazioni</t>
  </si>
  <si>
    <t xml:space="preserve">Irregolarità circa presenza dei dipendenti. Attribuzione non dovuta di salari integrativi e accessori </t>
  </si>
  <si>
    <t>abuso nel conferimento dell'incarico, favorendo soggetti in carenza di principi di professionalità / rotazione ecc.</t>
  </si>
  <si>
    <t>abusi nella valutazione dei requisiti di legge</t>
  </si>
  <si>
    <t>Rilascio di certificazione /attestazione che attestano falsamente stati dell'iscritto</t>
  </si>
  <si>
    <t>Abusi nelle valutazioni dell'esame</t>
  </si>
  <si>
    <t>Abuso nelconferimento della nomina.</t>
  </si>
  <si>
    <t>Abusi nella gestione dell'Albo per favorire determinati soggetti</t>
  </si>
  <si>
    <t>Violazioni e falsi</t>
  </si>
  <si>
    <t>ufficio
Consiglio/Presidente</t>
  </si>
  <si>
    <t>Ufficio</t>
  </si>
  <si>
    <t>Consiglio/Presidente</t>
  </si>
  <si>
    <t>procedimenti di nomina dei Consiglieri / iscritti in commissioni, incarichi, trasferte istituzionali ecc.</t>
  </si>
  <si>
    <t>MACROAREA</t>
  </si>
  <si>
    <t>A</t>
  </si>
  <si>
    <t>B</t>
  </si>
  <si>
    <t>C</t>
  </si>
  <si>
    <t>D</t>
  </si>
  <si>
    <t>Verifica dichiarazioni sostitutive di certificazione o di notorietà</t>
  </si>
  <si>
    <t>Omissioni o controlli inidonei a fronte di vantaggi</t>
  </si>
  <si>
    <t>E</t>
  </si>
  <si>
    <t>Esame e valutazione delle offerte formative</t>
  </si>
  <si>
    <t>Mancata o impropria attribuzione di crediti formativi professionali agli iscritti</t>
  </si>
  <si>
    <t>Vigilanza sugli "enti terzi" autorizzati all'erogazione della formazione ai sensi dell'art. 7, co. 2, d.p.r. 137 del 2012, dagli ordini e collegi teriitoriali</t>
  </si>
  <si>
    <t>Alterazioni documentali volte a favorire l'accreditamento di determinati soggetti - mancata o inefficiente vigilanza sugli "enti terzi" autorizzati all'erogazione della formazione</t>
  </si>
  <si>
    <t>Organizzazione e svolgimento di eventi formativi</t>
  </si>
  <si>
    <t>Mancato rispetto dei regolamenti interni</t>
  </si>
  <si>
    <t>F</t>
  </si>
  <si>
    <t>Abuso nell'adozione di provvedimenti relativi alla liquidazione di una parcella professionale o nel rilascio di un parere; incertezza nei criteri di quantificazione degli onorari professionali; effettuazione di un'istruttoria lacunosa e/o parziali per favorire l'interesse di un professionista; valutazione erronea delle indicazioni in fatto e di tutti i documenti a corredo dell'istanza e necessari alla corretta valutazione dell'attività professionale</t>
  </si>
  <si>
    <t>G</t>
  </si>
  <si>
    <t>Indicazione vincolante per il conferimento di incarichi a professionisti (commissioni di livello locale, regionale o nazionale, esperti, consulenze…)</t>
  </si>
  <si>
    <t>Incarichi a Consiglieri in merito a commissioni, incarichi speciali presso altre istituzioni o deleghe particolari (commissioni di livello locale, regionale o nazionale, esperti, consulenze,…)</t>
  </si>
  <si>
    <t>Nomina di professionisti - da parte dell'ordine o collegio incaricato - in violazione dei principi di terzietà, imparzialità e concorrenza</t>
  </si>
  <si>
    <t>Indicazioni che favoriscano particolari professionisti, rese in conflitto di interessi o in cambio di utilità</t>
  </si>
  <si>
    <t>FATTORI ABILITANTI Descrizione come da PTPC cap. 4.2 A</t>
  </si>
  <si>
    <t>CRITERI DEGLI INDICATORI DI RISCHIO come da descrizione come da PTPC cap. 4.2. B</t>
  </si>
  <si>
    <t>presenza di misure di controllo</t>
  </si>
  <si>
    <t>livello di interesse “esterno”</t>
  </si>
  <si>
    <t>trasparenza</t>
  </si>
  <si>
    <t>grado di discrezionalità del decisore interno alla PA</t>
  </si>
  <si>
    <t>Imanifestazione di eventi corruttivi in passato nel processo/attività esaminata</t>
  </si>
  <si>
    <t>responsabilità, numero di soggetti coinvolti e rotazione del personale</t>
  </si>
  <si>
    <t>inadeguatezza o assenza di competenze del personale addetto ai processi</t>
  </si>
  <si>
    <t>formazione, consapevolezza comportamentale e deontologica</t>
  </si>
  <si>
    <t>1 - creare necessità di acquisto non giustificata, per carenza di programmazione annuale degli acquisti
2- Uso distorto del criterio dell’offerta economicamente più vantaggiosa, finalizzato a favorire un’impresa o una parte. Abuso dell’affidamento diretto al di fuori dei casi previsti dalla legge al fine di favorire un’impresa.
Affidamenti in carenza di reale necessità per l'Ordine
3- mancato o carente controllo sulla corretta esecuzione delle obbligazioni, al fine di occultare risparmi da parte del fornitore</t>
  </si>
  <si>
    <t>1,2,3,4,5,6</t>
  </si>
  <si>
    <t>REFERENTI</t>
  </si>
  <si>
    <t>PREOCESSI</t>
  </si>
  <si>
    <t>ELENCO PROCESSI E/O FASI DI PROCESSO</t>
  </si>
  <si>
    <t>medio</t>
  </si>
  <si>
    <t>basso</t>
  </si>
  <si>
    <t xml:space="preserve">FATTORI ABILITANTI 
</t>
  </si>
  <si>
    <t xml:space="preserve">INDICATORI DI RISCHIO 
</t>
  </si>
  <si>
    <t>1,2,3,4,5,6,7,9,</t>
  </si>
  <si>
    <t>1,2,5,6,7,9,12,15</t>
  </si>
  <si>
    <t>1,2,5,6,7,9</t>
  </si>
  <si>
    <t>1,2,5,6,7,9,14</t>
  </si>
  <si>
    <t>1,2,5,6,7,9,16</t>
  </si>
  <si>
    <t>1,2,5,6,7,9,13,16</t>
  </si>
  <si>
    <r>
      <rPr>
        <b/>
        <sz val="10"/>
        <color indexed="8"/>
        <rFont val="Calibri"/>
        <family val="2"/>
      </rPr>
      <t>MISURE ANTICORRUTTIVE</t>
    </r>
    <r>
      <rPr>
        <sz val="10"/>
        <color indexed="8"/>
        <rFont val="Calibri"/>
        <family val="2"/>
      </rPr>
      <t xml:space="preserve">
(vedi allegato 2 "misure")</t>
    </r>
  </si>
  <si>
    <r>
      <t>1,2,5,6,7,9,10,11,13,</t>
    </r>
    <r>
      <rPr>
        <sz val="10"/>
        <color indexed="10"/>
        <rFont val="Calibri"/>
        <family val="2"/>
      </rPr>
      <t>17</t>
    </r>
  </si>
  <si>
    <r>
      <t xml:space="preserve">Procedure contrattuali a evidenza pubblica sotto soglia comunitaria </t>
    </r>
    <r>
      <rPr>
        <sz val="10"/>
        <color indexed="8"/>
        <rFont val="Calibri"/>
        <family val="2"/>
      </rPr>
      <t>(140.000 per servizi e forniture e 150.000 per lavori) e affidamenti fondi PNRR e/o PNC
1 fase pre contrattuale</t>
    </r>
    <r>
      <rPr>
        <sz val="10"/>
        <color indexed="8"/>
        <rFont val="Calibri"/>
        <family val="2"/>
      </rPr>
      <t xml:space="preserve"> (programmazione e progettazione) 
2 fase contrattuale  (selezione del contraente, verifica dell'aggiudicazione, stipula del contratto)
3 fase post contrattuale (esecuzione del contratto e pagamenti)</t>
    </r>
  </si>
  <si>
    <t>ALLEGATO 1 - ANALISI RISCHI E DETTAGLIO PROCESSI</t>
  </si>
  <si>
    <t>Ordine provinciale dei Medici Chirurghi e degli Odontoiatri di Cremona</t>
  </si>
  <si>
    <t>Via dell'Innovazione Digitale 10, Cremona</t>
  </si>
  <si>
    <t xml:space="preserve"> Rilascio di certificati e attestazioni relativi agli Iscritti </t>
  </si>
  <si>
    <t>Gestione delegata a società di formazione e attività formativa degli iscritti</t>
  </si>
  <si>
    <t>ufficio
Consiglio/Presidente/Segretario/Tesoriere</t>
  </si>
  <si>
    <t xml:space="preserve">ufficio/
Tesoriere </t>
  </si>
  <si>
    <t xml:space="preserve">Presidente; Consiglio, Segretario, Tesoriere </t>
  </si>
  <si>
    <t>ufficio
Consiglio/Presidente/segretario</t>
  </si>
  <si>
    <t xml:space="preserve"> Abuso nell’adozione di provvedimenti relativi alla liquidazione di una parcella professionale o nel rilascio di un parere. </t>
  </si>
  <si>
    <t>ufficio/Consiglio/Presidente/Segretario</t>
  </si>
  <si>
    <t>Ufficio/Consiglio/Tesoriere</t>
  </si>
  <si>
    <t>ufficio
Consiglio/Presidente/Segretario</t>
  </si>
  <si>
    <t>Ufficio/Consiglio/Presidente</t>
  </si>
  <si>
    <t>Registrazione-rilevazione delle presenze agli eventi per l'ottenimento dei crediti formativi (ECM) agli iscritti</t>
  </si>
  <si>
    <r>
      <t>L</t>
    </r>
    <r>
      <rPr>
        <sz val="10"/>
        <color indexed="8"/>
        <rFont val="Calibri"/>
        <family val="2"/>
      </rPr>
      <t xml:space="preserve">iquidazione di onorari e spese relativi alle prestazioni professionali </t>
    </r>
  </si>
  <si>
    <t xml:space="preserve"> Consiglio,Presidente, Segretario</t>
  </si>
  <si>
    <t xml:space="preserve">Risposte a cittadini su richieste di indicazioni di professionisti </t>
  </si>
  <si>
    <t xml:space="preserve">Ufficio, Consiglio Presidente, Segretario, </t>
  </si>
  <si>
    <t>Motivazione generica e tautologica circa la sussistenza dei pressupposti di legge per il conferimento di incarichi professioanli allo scopo di agevolare soggetti particolari</t>
  </si>
  <si>
    <r>
      <rPr>
        <sz val="11"/>
        <color indexed="8"/>
        <rFont val="Calibri"/>
        <family val="2"/>
      </rPr>
      <t>ufficio
Consiglio/Presidente/Segretario/Tesoriere</t>
    </r>
  </si>
  <si>
    <r>
      <rPr>
        <sz val="11"/>
        <color indexed="8"/>
        <rFont val="Calibri"/>
        <family val="2"/>
      </rPr>
      <t>ufficio
Consiglio/Presidente/Tesorier</t>
    </r>
    <r>
      <rPr>
        <sz val="11"/>
        <color indexed="8"/>
        <rFont val="Calibri"/>
        <family val="2"/>
      </rPr>
      <t>e</t>
    </r>
  </si>
  <si>
    <r>
      <rPr>
        <sz val="11"/>
        <color indexed="8"/>
        <rFont val="Calibri"/>
        <family val="2"/>
      </rPr>
      <t>ufficio/Consiglio
Presidente/Segretario</t>
    </r>
  </si>
  <si>
    <r>
      <t xml:space="preserve">ufficio
</t>
    </r>
    <r>
      <rPr>
        <sz val="11"/>
        <color indexed="8"/>
        <rFont val="Calibri"/>
        <family val="2"/>
      </rPr>
      <t>Commissioni d'albo/Presidenti d'Albo</t>
    </r>
  </si>
  <si>
    <t>Ufficio/ Commissione d'albo/ Presidenti Comissioni d'Albo</t>
  </si>
  <si>
    <t>Composizione delle contestazioni che sorgono, in dipendenza dell’esercizio professionale, tra gli Iscritti nell’Albo e tra questi e i loro pazienti</t>
  </si>
  <si>
    <t>Consiglio/Presidente/Commissione d'albo/Presidenti Comissioni d'Albo</t>
  </si>
  <si>
    <t xml:space="preserve">Ufficio/Consiglio/Presidente/
Tesoriere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</si>
</sst>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>
        <color rgb="FF00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medium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50" fillId="0" borderId="12" xfId="0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50" fillId="0" borderId="0" xfId="0" applyFont="1" applyAlignment="1">
      <alignment wrapText="1"/>
    </xf>
    <xf numFmtId="0" fontId="50" fillId="33" borderId="0" xfId="0" applyFont="1" applyFill="1" applyAlignment="1">
      <alignment/>
    </xf>
    <xf numFmtId="2" fontId="50" fillId="0" borderId="14" xfId="0" applyNumberFormat="1" applyFont="1" applyFill="1" applyBorder="1" applyAlignment="1">
      <alignment/>
    </xf>
    <xf numFmtId="2" fontId="52" fillId="0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50" fillId="0" borderId="2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27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55" fillId="0" borderId="30" xfId="0" applyFont="1" applyBorder="1" applyAlignment="1">
      <alignment vertical="center" wrapText="1"/>
    </xf>
    <xf numFmtId="0" fontId="50" fillId="35" borderId="31" xfId="0" applyFont="1" applyFill="1" applyBorder="1" applyAlignment="1">
      <alignment horizontal="center"/>
    </xf>
    <xf numFmtId="0" fontId="50" fillId="35" borderId="32" xfId="0" applyFont="1" applyFill="1" applyBorder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vertical="center" wrapText="1"/>
    </xf>
    <xf numFmtId="0" fontId="55" fillId="0" borderId="29" xfId="0" applyFont="1" applyFill="1" applyBorder="1" applyAlignment="1">
      <alignment vertical="center" wrapText="1"/>
    </xf>
    <xf numFmtId="0" fontId="55" fillId="0" borderId="30" xfId="0" applyFont="1" applyFill="1" applyBorder="1" applyAlignment="1">
      <alignment vertical="center" wrapText="1"/>
    </xf>
    <xf numFmtId="0" fontId="50" fillId="0" borderId="31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left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vertical="center" wrapText="1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center" vertical="center" wrapText="1"/>
    </xf>
    <xf numFmtId="0" fontId="55" fillId="0" borderId="37" xfId="0" applyFont="1" applyBorder="1" applyAlignment="1">
      <alignment vertical="center" wrapText="1"/>
    </xf>
    <xf numFmtId="0" fontId="50" fillId="36" borderId="31" xfId="0" applyFont="1" applyFill="1" applyBorder="1" applyAlignment="1">
      <alignment horizontal="center"/>
    </xf>
    <xf numFmtId="0" fontId="50" fillId="36" borderId="32" xfId="0" applyFont="1" applyFill="1" applyBorder="1" applyAlignment="1">
      <alignment horizontal="center"/>
    </xf>
    <xf numFmtId="0" fontId="50" fillId="0" borderId="3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7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center" vertical="center" wrapText="1"/>
    </xf>
    <xf numFmtId="0" fontId="56" fillId="0" borderId="37" xfId="0" applyFont="1" applyBorder="1" applyAlignment="1">
      <alignment vertical="center" wrapText="1"/>
    </xf>
    <xf numFmtId="0" fontId="56" fillId="0" borderId="29" xfId="0" applyFont="1" applyBorder="1" applyAlignment="1">
      <alignment vertical="center" wrapText="1"/>
    </xf>
    <xf numFmtId="0" fontId="56" fillId="0" borderId="39" xfId="0" applyFont="1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2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0" xfId="0" applyFont="1" applyBorder="1" applyAlignment="1">
      <alignment horizontal="left" vertical="center" wrapText="1"/>
    </xf>
    <xf numFmtId="0" fontId="56" fillId="0" borderId="40" xfId="0" applyFont="1" applyBorder="1" applyAlignment="1">
      <alignment vertical="center" wrapText="1"/>
    </xf>
    <xf numFmtId="0" fontId="50" fillId="0" borderId="36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left" vertical="center" wrapText="1"/>
    </xf>
    <xf numFmtId="0" fontId="50" fillId="0" borderId="39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 vertical="center" wrapText="1"/>
    </xf>
    <xf numFmtId="0" fontId="56" fillId="0" borderId="39" xfId="0" applyFont="1" applyFill="1" applyBorder="1" applyAlignment="1">
      <alignment vertical="center" wrapText="1"/>
    </xf>
    <xf numFmtId="0" fontId="50" fillId="33" borderId="36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50" fillId="33" borderId="39" xfId="0" applyFont="1" applyFill="1" applyBorder="1" applyAlignment="1">
      <alignment horizontal="left" vertical="center" wrapText="1"/>
    </xf>
    <xf numFmtId="0" fontId="56" fillId="33" borderId="37" xfId="0" applyFont="1" applyFill="1" applyBorder="1" applyAlignment="1">
      <alignment vertical="center" wrapText="1"/>
    </xf>
    <xf numFmtId="0" fontId="56" fillId="33" borderId="29" xfId="0" applyFont="1" applyFill="1" applyBorder="1" applyAlignment="1">
      <alignment vertical="center" wrapText="1"/>
    </xf>
    <xf numFmtId="0" fontId="56" fillId="33" borderId="39" xfId="0" applyFont="1" applyFill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6" fillId="0" borderId="42" xfId="0" applyFont="1" applyBorder="1" applyAlignment="1">
      <alignment vertical="center" wrapText="1"/>
    </xf>
    <xf numFmtId="0" fontId="56" fillId="0" borderId="43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3"/>
  <sheetViews>
    <sheetView tabSelected="1" zoomScalePageLayoutView="0" workbookViewId="0" topLeftCell="A215">
      <selection activeCell="D196" sqref="D196:D203"/>
    </sheetView>
  </sheetViews>
  <sheetFormatPr defaultColWidth="8.8515625" defaultRowHeight="15"/>
  <cols>
    <col min="1" max="1" width="16.140625" style="0" customWidth="1"/>
    <col min="2" max="2" width="36.421875" style="13" customWidth="1"/>
    <col min="3" max="3" width="15.421875" style="0" customWidth="1"/>
    <col min="4" max="4" width="34.00390625" style="12" customWidth="1"/>
    <col min="5" max="5" width="25.7109375" style="0" customWidth="1"/>
    <col min="6" max="6" width="11.421875" style="0" customWidth="1"/>
    <col min="7" max="7" width="25.7109375" style="2" customWidth="1"/>
    <col min="8" max="8" width="11.140625" style="0" customWidth="1"/>
    <col min="9" max="9" width="15.00390625" style="38" customWidth="1"/>
    <col min="10" max="10" width="21.421875" style="23" customWidth="1"/>
    <col min="11" max="11" width="9.140625" style="5" customWidth="1"/>
    <col min="12" max="14" width="9.140625" style="0" customWidth="1"/>
  </cols>
  <sheetData>
    <row r="2" ht="15">
      <c r="A2" s="39" t="s">
        <v>86</v>
      </c>
    </row>
    <row r="3" ht="15">
      <c r="A3" s="39"/>
    </row>
    <row r="4" spans="1:11" s="43" customFormat="1" ht="15">
      <c r="A4" s="41" t="s">
        <v>87</v>
      </c>
      <c r="B4" s="42"/>
      <c r="D4" s="44"/>
      <c r="G4" s="45"/>
      <c r="I4" s="46"/>
      <c r="J4" s="47"/>
      <c r="K4" s="48"/>
    </row>
    <row r="5" spans="1:11" s="43" customFormat="1" ht="15">
      <c r="A5" s="41" t="s">
        <v>88</v>
      </c>
      <c r="B5" s="42"/>
      <c r="D5" s="44"/>
      <c r="G5" s="45"/>
      <c r="I5" s="46"/>
      <c r="J5" s="47"/>
      <c r="K5" s="48"/>
    </row>
    <row r="6" spans="1:2" ht="15">
      <c r="A6" s="41">
        <v>80002700195</v>
      </c>
      <c r="B6" s="40"/>
    </row>
    <row r="9" spans="1:10" ht="15">
      <c r="A9" s="56"/>
      <c r="B9" s="57"/>
      <c r="C9" s="57"/>
      <c r="D9" s="57"/>
      <c r="E9" s="57"/>
      <c r="F9" s="57"/>
      <c r="G9" s="57"/>
      <c r="H9" s="57"/>
      <c r="I9" s="57"/>
      <c r="J9" s="57"/>
    </row>
    <row r="10" spans="1:10" ht="24.75" customHeight="1">
      <c r="A10" s="145" t="s">
        <v>71</v>
      </c>
      <c r="B10" s="145"/>
      <c r="C10" s="16" t="s">
        <v>70</v>
      </c>
      <c r="D10" s="17" t="s">
        <v>5</v>
      </c>
      <c r="E10" s="145" t="s">
        <v>0</v>
      </c>
      <c r="F10" s="145"/>
      <c r="G10" s="145"/>
      <c r="H10" s="146"/>
      <c r="I10" s="143" t="s">
        <v>3</v>
      </c>
      <c r="J10" s="114" t="s">
        <v>83</v>
      </c>
    </row>
    <row r="11" spans="1:10" ht="52.5" customHeight="1" thickBot="1">
      <c r="A11" s="21" t="s">
        <v>37</v>
      </c>
      <c r="B11" s="20" t="s">
        <v>72</v>
      </c>
      <c r="C11" s="21"/>
      <c r="D11" s="22"/>
      <c r="E11" s="147" t="s">
        <v>75</v>
      </c>
      <c r="F11" s="148"/>
      <c r="G11" s="147" t="s">
        <v>76</v>
      </c>
      <c r="H11" s="149"/>
      <c r="I11" s="144"/>
      <c r="J11" s="115"/>
    </row>
    <row r="12" spans="1:10" ht="24.75" customHeight="1">
      <c r="A12" s="102" t="s">
        <v>38</v>
      </c>
      <c r="B12" s="105" t="s">
        <v>6</v>
      </c>
      <c r="C12" s="150" t="s">
        <v>91</v>
      </c>
      <c r="D12" s="140" t="s">
        <v>7</v>
      </c>
      <c r="E12" s="27" t="s">
        <v>58</v>
      </c>
      <c r="F12" s="28"/>
      <c r="G12" s="27" t="s">
        <v>59</v>
      </c>
      <c r="H12" s="29"/>
      <c r="I12" s="70" t="s">
        <v>73</v>
      </c>
      <c r="J12" s="72" t="s">
        <v>77</v>
      </c>
    </row>
    <row r="13" spans="1:10" ht="24.75" customHeight="1">
      <c r="A13" s="103"/>
      <c r="B13" s="106"/>
      <c r="C13" s="151"/>
      <c r="D13" s="141"/>
      <c r="E13" s="30" t="s">
        <v>60</v>
      </c>
      <c r="F13" s="30">
        <v>3</v>
      </c>
      <c r="G13" s="30" t="s">
        <v>61</v>
      </c>
      <c r="H13" s="31">
        <v>3</v>
      </c>
      <c r="I13" s="71"/>
      <c r="J13" s="73"/>
    </row>
    <row r="14" spans="1:10" ht="24.75" customHeight="1">
      <c r="A14" s="103"/>
      <c r="B14" s="106"/>
      <c r="C14" s="151"/>
      <c r="D14" s="141"/>
      <c r="E14" s="30" t="s">
        <v>62</v>
      </c>
      <c r="F14" s="30">
        <v>2</v>
      </c>
      <c r="G14" s="30" t="s">
        <v>63</v>
      </c>
      <c r="H14" s="31">
        <v>2</v>
      </c>
      <c r="I14" s="71"/>
      <c r="J14" s="73"/>
    </row>
    <row r="15" spans="1:10" ht="24.75" customHeight="1">
      <c r="A15" s="103"/>
      <c r="B15" s="106"/>
      <c r="C15" s="151"/>
      <c r="D15" s="141"/>
      <c r="E15" s="30" t="s">
        <v>1</v>
      </c>
      <c r="F15" s="30">
        <v>1</v>
      </c>
      <c r="G15" s="30" t="s">
        <v>64</v>
      </c>
      <c r="H15" s="31">
        <v>1</v>
      </c>
      <c r="I15" s="71"/>
      <c r="J15" s="73"/>
    </row>
    <row r="16" spans="1:10" ht="24.75" customHeight="1">
      <c r="A16" s="103"/>
      <c r="B16" s="106"/>
      <c r="C16" s="151"/>
      <c r="D16" s="141"/>
      <c r="E16" s="30" t="s">
        <v>65</v>
      </c>
      <c r="F16" s="30">
        <v>3</v>
      </c>
      <c r="G16" s="30" t="s">
        <v>4</v>
      </c>
      <c r="H16" s="31">
        <v>2</v>
      </c>
      <c r="I16" s="71"/>
      <c r="J16" s="73"/>
    </row>
    <row r="17" spans="1:10" ht="24.75" customHeight="1">
      <c r="A17" s="103"/>
      <c r="B17" s="106"/>
      <c r="C17" s="151"/>
      <c r="D17" s="141"/>
      <c r="E17" s="30" t="s">
        <v>66</v>
      </c>
      <c r="F17" s="30">
        <v>2</v>
      </c>
      <c r="G17" s="30"/>
      <c r="H17" s="31"/>
      <c r="I17" s="71"/>
      <c r="J17" s="73"/>
    </row>
    <row r="18" spans="1:10" ht="24.75" customHeight="1">
      <c r="A18" s="103"/>
      <c r="B18" s="106"/>
      <c r="C18" s="151"/>
      <c r="D18" s="141"/>
      <c r="E18" s="30" t="s">
        <v>67</v>
      </c>
      <c r="F18" s="30">
        <v>2</v>
      </c>
      <c r="G18" s="30"/>
      <c r="H18" s="31"/>
      <c r="I18" s="71"/>
      <c r="J18" s="73"/>
    </row>
    <row r="19" spans="1:10" ht="24.75" customHeight="1" thickBot="1">
      <c r="A19" s="104"/>
      <c r="B19" s="107"/>
      <c r="C19" s="152"/>
      <c r="D19" s="142"/>
      <c r="E19" s="32" t="s">
        <v>2</v>
      </c>
      <c r="F19" s="33">
        <f>(F13+F14+F15+F16+F17+F18)/6</f>
        <v>2.1666666666666665</v>
      </c>
      <c r="G19" s="32" t="s">
        <v>2</v>
      </c>
      <c r="H19" s="34">
        <f>(H13+H14+H15+H16)/4</f>
        <v>2</v>
      </c>
      <c r="I19" s="35">
        <f>(F19*H19)</f>
        <v>4.333333333333333</v>
      </c>
      <c r="J19" s="74"/>
    </row>
    <row r="20" spans="1:10" ht="24.75" customHeight="1">
      <c r="A20" s="102" t="s">
        <v>38</v>
      </c>
      <c r="B20" s="105" t="s">
        <v>8</v>
      </c>
      <c r="C20" s="150" t="s">
        <v>106</v>
      </c>
      <c r="D20" s="140" t="s">
        <v>25</v>
      </c>
      <c r="E20" s="27" t="s">
        <v>58</v>
      </c>
      <c r="F20" s="28"/>
      <c r="G20" s="27" t="s">
        <v>59</v>
      </c>
      <c r="H20" s="29"/>
      <c r="I20" s="70" t="s">
        <v>73</v>
      </c>
      <c r="J20" s="72" t="s">
        <v>78</v>
      </c>
    </row>
    <row r="21" spans="1:10" ht="24.75" customHeight="1">
      <c r="A21" s="103"/>
      <c r="B21" s="106"/>
      <c r="C21" s="151"/>
      <c r="D21" s="141"/>
      <c r="E21" s="30" t="s">
        <v>60</v>
      </c>
      <c r="F21" s="30">
        <v>1</v>
      </c>
      <c r="G21" s="30" t="s">
        <v>61</v>
      </c>
      <c r="H21" s="31">
        <v>2</v>
      </c>
      <c r="I21" s="71"/>
      <c r="J21" s="73"/>
    </row>
    <row r="22" spans="1:10" ht="24.75" customHeight="1">
      <c r="A22" s="103"/>
      <c r="B22" s="106"/>
      <c r="C22" s="151"/>
      <c r="D22" s="141"/>
      <c r="E22" s="30" t="s">
        <v>62</v>
      </c>
      <c r="F22" s="30">
        <v>2</v>
      </c>
      <c r="G22" s="30" t="s">
        <v>63</v>
      </c>
      <c r="H22" s="31">
        <v>3</v>
      </c>
      <c r="I22" s="71"/>
      <c r="J22" s="73"/>
    </row>
    <row r="23" spans="1:10" ht="24.75" customHeight="1">
      <c r="A23" s="103"/>
      <c r="B23" s="106"/>
      <c r="C23" s="151"/>
      <c r="D23" s="141"/>
      <c r="E23" s="30" t="s">
        <v>1</v>
      </c>
      <c r="F23" s="30">
        <v>1</v>
      </c>
      <c r="G23" s="30" t="s">
        <v>64</v>
      </c>
      <c r="H23" s="31">
        <v>3</v>
      </c>
      <c r="I23" s="71"/>
      <c r="J23" s="73"/>
    </row>
    <row r="24" spans="1:10" ht="24.75" customHeight="1">
      <c r="A24" s="103"/>
      <c r="B24" s="106"/>
      <c r="C24" s="151"/>
      <c r="D24" s="141"/>
      <c r="E24" s="30" t="s">
        <v>65</v>
      </c>
      <c r="F24" s="30">
        <v>1</v>
      </c>
      <c r="G24" s="30" t="s">
        <v>4</v>
      </c>
      <c r="H24" s="31">
        <v>2</v>
      </c>
      <c r="I24" s="71"/>
      <c r="J24" s="73"/>
    </row>
    <row r="25" spans="1:10" ht="24.75" customHeight="1">
      <c r="A25" s="103"/>
      <c r="B25" s="106"/>
      <c r="C25" s="151"/>
      <c r="D25" s="141"/>
      <c r="E25" s="30" t="s">
        <v>66</v>
      </c>
      <c r="F25" s="30">
        <v>2</v>
      </c>
      <c r="G25" s="30"/>
      <c r="H25" s="31"/>
      <c r="I25" s="71"/>
      <c r="J25" s="73"/>
    </row>
    <row r="26" spans="1:10" ht="24.75" customHeight="1">
      <c r="A26" s="103"/>
      <c r="B26" s="106"/>
      <c r="C26" s="151"/>
      <c r="D26" s="141"/>
      <c r="E26" s="30" t="s">
        <v>67</v>
      </c>
      <c r="F26" s="30">
        <v>1</v>
      </c>
      <c r="G26" s="30"/>
      <c r="H26" s="31"/>
      <c r="I26" s="71"/>
      <c r="J26" s="73"/>
    </row>
    <row r="27" spans="1:10" ht="24.75" customHeight="1" thickBot="1">
      <c r="A27" s="104"/>
      <c r="B27" s="107"/>
      <c r="C27" s="152"/>
      <c r="D27" s="142"/>
      <c r="E27" s="32" t="s">
        <v>2</v>
      </c>
      <c r="F27" s="33">
        <f>(F21+F22+F23+F24+F25+F26)/6</f>
        <v>1.3333333333333333</v>
      </c>
      <c r="G27" s="32" t="s">
        <v>2</v>
      </c>
      <c r="H27" s="34">
        <f>(H21+H22+H23+H24)/4</f>
        <v>2.5</v>
      </c>
      <c r="I27" s="25">
        <f>(F27*H27)</f>
        <v>3.333333333333333</v>
      </c>
      <c r="J27" s="74"/>
    </row>
    <row r="28" spans="1:10" ht="24.75" customHeight="1">
      <c r="A28" s="102" t="s">
        <v>38</v>
      </c>
      <c r="B28" s="105" t="s">
        <v>9</v>
      </c>
      <c r="C28" s="150" t="s">
        <v>91</v>
      </c>
      <c r="D28" s="140" t="s">
        <v>26</v>
      </c>
      <c r="E28" s="27" t="s">
        <v>58</v>
      </c>
      <c r="F28" s="28"/>
      <c r="G28" s="27" t="s">
        <v>59</v>
      </c>
      <c r="H28" s="29"/>
      <c r="I28" s="70" t="s">
        <v>73</v>
      </c>
      <c r="J28" s="72" t="s">
        <v>79</v>
      </c>
    </row>
    <row r="29" spans="1:10" ht="33.75" customHeight="1">
      <c r="A29" s="103"/>
      <c r="B29" s="106"/>
      <c r="C29" s="151"/>
      <c r="D29" s="141"/>
      <c r="E29" s="30" t="s">
        <v>60</v>
      </c>
      <c r="F29" s="30">
        <v>3</v>
      </c>
      <c r="G29" s="30" t="s">
        <v>61</v>
      </c>
      <c r="H29" s="31">
        <v>1</v>
      </c>
      <c r="I29" s="71"/>
      <c r="J29" s="73"/>
    </row>
    <row r="30" spans="1:10" ht="24.75" customHeight="1">
      <c r="A30" s="103"/>
      <c r="B30" s="106"/>
      <c r="C30" s="151"/>
      <c r="D30" s="141"/>
      <c r="E30" s="30" t="s">
        <v>62</v>
      </c>
      <c r="F30" s="30">
        <v>2</v>
      </c>
      <c r="G30" s="30" t="s">
        <v>63</v>
      </c>
      <c r="H30" s="31">
        <v>3</v>
      </c>
      <c r="I30" s="71"/>
      <c r="J30" s="73"/>
    </row>
    <row r="31" spans="1:10" ht="24.75" customHeight="1">
      <c r="A31" s="103"/>
      <c r="B31" s="106"/>
      <c r="C31" s="151"/>
      <c r="D31" s="141"/>
      <c r="E31" s="30" t="s">
        <v>1</v>
      </c>
      <c r="F31" s="30">
        <v>2</v>
      </c>
      <c r="G31" s="30" t="s">
        <v>64</v>
      </c>
      <c r="H31" s="31">
        <v>2</v>
      </c>
      <c r="I31" s="71"/>
      <c r="J31" s="73"/>
    </row>
    <row r="32" spans="1:10" ht="24.75" customHeight="1">
      <c r="A32" s="103"/>
      <c r="B32" s="106"/>
      <c r="C32" s="151"/>
      <c r="D32" s="141"/>
      <c r="E32" s="30" t="s">
        <v>65</v>
      </c>
      <c r="F32" s="30">
        <v>2</v>
      </c>
      <c r="G32" s="30" t="s">
        <v>4</v>
      </c>
      <c r="H32" s="31">
        <v>1</v>
      </c>
      <c r="I32" s="71"/>
      <c r="J32" s="73"/>
    </row>
    <row r="33" spans="1:10" ht="24.75" customHeight="1">
      <c r="A33" s="103"/>
      <c r="B33" s="106"/>
      <c r="C33" s="151"/>
      <c r="D33" s="141"/>
      <c r="E33" s="30" t="s">
        <v>66</v>
      </c>
      <c r="F33" s="30">
        <v>3</v>
      </c>
      <c r="G33" s="30"/>
      <c r="H33" s="31"/>
      <c r="I33" s="71"/>
      <c r="J33" s="73"/>
    </row>
    <row r="34" spans="1:10" ht="24.75" customHeight="1">
      <c r="A34" s="103"/>
      <c r="B34" s="106"/>
      <c r="C34" s="151"/>
      <c r="D34" s="141"/>
      <c r="E34" s="30" t="s">
        <v>67</v>
      </c>
      <c r="F34" s="30">
        <v>2</v>
      </c>
      <c r="G34" s="30"/>
      <c r="H34" s="31"/>
      <c r="I34" s="71"/>
      <c r="J34" s="73"/>
    </row>
    <row r="35" spans="1:10" ht="24.75" customHeight="1" thickBot="1">
      <c r="A35" s="104"/>
      <c r="B35" s="107"/>
      <c r="C35" s="152"/>
      <c r="D35" s="142"/>
      <c r="E35" s="32" t="s">
        <v>2</v>
      </c>
      <c r="F35" s="33">
        <f>(F29+F30+F31+F32+F33+F34)/6</f>
        <v>2.3333333333333335</v>
      </c>
      <c r="G35" s="32" t="s">
        <v>2</v>
      </c>
      <c r="H35" s="34">
        <f>(H29+H30+H31+H32)/4</f>
        <v>1.75</v>
      </c>
      <c r="I35" s="25">
        <f>(F35*H35)</f>
        <v>4.083333333333334</v>
      </c>
      <c r="J35" s="74"/>
    </row>
    <row r="36" spans="1:10" ht="24.75" customHeight="1">
      <c r="A36" s="102" t="s">
        <v>39</v>
      </c>
      <c r="B36" s="105" t="s">
        <v>85</v>
      </c>
      <c r="C36" s="150" t="s">
        <v>107</v>
      </c>
      <c r="D36" s="140" t="s">
        <v>68</v>
      </c>
      <c r="E36" s="27" t="s">
        <v>58</v>
      </c>
      <c r="F36" s="28"/>
      <c r="G36" s="27" t="s">
        <v>59</v>
      </c>
      <c r="H36" s="29"/>
      <c r="I36" s="70" t="s">
        <v>73</v>
      </c>
      <c r="J36" s="72" t="s">
        <v>84</v>
      </c>
    </row>
    <row r="37" spans="1:10" ht="24.75" customHeight="1">
      <c r="A37" s="103"/>
      <c r="B37" s="106"/>
      <c r="C37" s="151"/>
      <c r="D37" s="141"/>
      <c r="E37" s="30" t="s">
        <v>60</v>
      </c>
      <c r="F37" s="30">
        <v>3</v>
      </c>
      <c r="G37" s="30" t="s">
        <v>61</v>
      </c>
      <c r="H37" s="31">
        <v>2</v>
      </c>
      <c r="I37" s="71"/>
      <c r="J37" s="73"/>
    </row>
    <row r="38" spans="1:10" ht="24.75" customHeight="1">
      <c r="A38" s="103"/>
      <c r="B38" s="106"/>
      <c r="C38" s="151"/>
      <c r="D38" s="141"/>
      <c r="E38" s="30" t="s">
        <v>62</v>
      </c>
      <c r="F38" s="30">
        <v>2</v>
      </c>
      <c r="G38" s="30" t="s">
        <v>63</v>
      </c>
      <c r="H38" s="31">
        <v>3</v>
      </c>
      <c r="I38" s="71"/>
      <c r="J38" s="73"/>
    </row>
    <row r="39" spans="1:10" ht="24.75" customHeight="1">
      <c r="A39" s="103"/>
      <c r="B39" s="106"/>
      <c r="C39" s="151"/>
      <c r="D39" s="141"/>
      <c r="E39" s="30" t="s">
        <v>1</v>
      </c>
      <c r="F39" s="30">
        <v>1</v>
      </c>
      <c r="G39" s="30" t="s">
        <v>64</v>
      </c>
      <c r="H39" s="31">
        <v>3</v>
      </c>
      <c r="I39" s="71"/>
      <c r="J39" s="73"/>
    </row>
    <row r="40" spans="1:10" ht="24.75" customHeight="1">
      <c r="A40" s="103"/>
      <c r="B40" s="106"/>
      <c r="C40" s="151"/>
      <c r="D40" s="141"/>
      <c r="E40" s="30" t="s">
        <v>65</v>
      </c>
      <c r="F40" s="30">
        <v>1</v>
      </c>
      <c r="G40" s="30" t="s">
        <v>4</v>
      </c>
      <c r="H40" s="31">
        <v>1</v>
      </c>
      <c r="I40" s="71"/>
      <c r="J40" s="73"/>
    </row>
    <row r="41" spans="1:10" ht="24.75" customHeight="1">
      <c r="A41" s="103"/>
      <c r="B41" s="106"/>
      <c r="C41" s="151"/>
      <c r="D41" s="141"/>
      <c r="E41" s="30" t="s">
        <v>66</v>
      </c>
      <c r="F41" s="30">
        <v>2</v>
      </c>
      <c r="G41" s="30"/>
      <c r="H41" s="31"/>
      <c r="I41" s="71"/>
      <c r="J41" s="73"/>
    </row>
    <row r="42" spans="1:10" ht="24.75" customHeight="1">
      <c r="A42" s="103"/>
      <c r="B42" s="106"/>
      <c r="C42" s="151"/>
      <c r="D42" s="141"/>
      <c r="E42" s="30" t="s">
        <v>67</v>
      </c>
      <c r="F42" s="30">
        <v>3</v>
      </c>
      <c r="G42" s="30"/>
      <c r="H42" s="31"/>
      <c r="I42" s="71"/>
      <c r="J42" s="73"/>
    </row>
    <row r="43" spans="1:10" ht="24.75" customHeight="1" thickBot="1">
      <c r="A43" s="104"/>
      <c r="B43" s="107"/>
      <c r="C43" s="152"/>
      <c r="D43" s="142"/>
      <c r="E43" s="32" t="s">
        <v>2</v>
      </c>
      <c r="F43" s="33">
        <f>(F37+F38+F39+F40+F41+F42)/6</f>
        <v>2</v>
      </c>
      <c r="G43" s="32" t="s">
        <v>2</v>
      </c>
      <c r="H43" s="34">
        <f>(H37+H38+H39+H40)/4</f>
        <v>2.25</v>
      </c>
      <c r="I43" s="25">
        <f>(F43*H43)</f>
        <v>4.5</v>
      </c>
      <c r="J43" s="74"/>
    </row>
    <row r="44" spans="1:10" ht="38.25">
      <c r="A44" s="102" t="s">
        <v>40</v>
      </c>
      <c r="B44" s="105" t="s">
        <v>20</v>
      </c>
      <c r="C44" s="150" t="s">
        <v>91</v>
      </c>
      <c r="D44" s="109" t="s">
        <v>27</v>
      </c>
      <c r="E44" s="27" t="s">
        <v>58</v>
      </c>
      <c r="F44" s="28"/>
      <c r="G44" s="27" t="s">
        <v>59</v>
      </c>
      <c r="H44" s="29"/>
      <c r="I44" s="100" t="s">
        <v>74</v>
      </c>
      <c r="J44" s="72" t="s">
        <v>79</v>
      </c>
    </row>
    <row r="45" spans="1:10" ht="25.5">
      <c r="A45" s="103"/>
      <c r="B45" s="106"/>
      <c r="C45" s="151"/>
      <c r="D45" s="110"/>
      <c r="E45" s="30" t="s">
        <v>60</v>
      </c>
      <c r="F45" s="30">
        <v>2</v>
      </c>
      <c r="G45" s="30" t="s">
        <v>61</v>
      </c>
      <c r="H45" s="31">
        <v>1</v>
      </c>
      <c r="I45" s="101"/>
      <c r="J45" s="73"/>
    </row>
    <row r="46" spans="1:10" ht="25.5">
      <c r="A46" s="103"/>
      <c r="B46" s="106"/>
      <c r="C46" s="151"/>
      <c r="D46" s="110"/>
      <c r="E46" s="30" t="s">
        <v>62</v>
      </c>
      <c r="F46" s="30">
        <v>2</v>
      </c>
      <c r="G46" s="30" t="s">
        <v>63</v>
      </c>
      <c r="H46" s="31">
        <v>2</v>
      </c>
      <c r="I46" s="101"/>
      <c r="J46" s="73"/>
    </row>
    <row r="47" spans="1:10" ht="38.25">
      <c r="A47" s="103"/>
      <c r="B47" s="106"/>
      <c r="C47" s="151"/>
      <c r="D47" s="110"/>
      <c r="E47" s="30" t="s">
        <v>1</v>
      </c>
      <c r="F47" s="30">
        <v>2</v>
      </c>
      <c r="G47" s="30" t="s">
        <v>64</v>
      </c>
      <c r="H47" s="31">
        <v>2</v>
      </c>
      <c r="I47" s="101"/>
      <c r="J47" s="73"/>
    </row>
    <row r="48" spans="1:10" ht="38.25">
      <c r="A48" s="103"/>
      <c r="B48" s="106"/>
      <c r="C48" s="151"/>
      <c r="D48" s="110"/>
      <c r="E48" s="30" t="s">
        <v>65</v>
      </c>
      <c r="F48" s="30">
        <v>1</v>
      </c>
      <c r="G48" s="30" t="s">
        <v>4</v>
      </c>
      <c r="H48" s="31">
        <v>1</v>
      </c>
      <c r="I48" s="101"/>
      <c r="J48" s="73"/>
    </row>
    <row r="49" spans="1:10" ht="38.25">
      <c r="A49" s="103"/>
      <c r="B49" s="106"/>
      <c r="C49" s="151"/>
      <c r="D49" s="110"/>
      <c r="E49" s="30" t="s">
        <v>66</v>
      </c>
      <c r="F49" s="30">
        <v>1</v>
      </c>
      <c r="G49" s="30"/>
      <c r="H49" s="31"/>
      <c r="I49" s="101"/>
      <c r="J49" s="73"/>
    </row>
    <row r="50" spans="1:10" ht="38.25">
      <c r="A50" s="103"/>
      <c r="B50" s="106"/>
      <c r="C50" s="151"/>
      <c r="D50" s="110"/>
      <c r="E50" s="30" t="s">
        <v>67</v>
      </c>
      <c r="F50" s="30">
        <v>2</v>
      </c>
      <c r="G50" s="30"/>
      <c r="H50" s="31"/>
      <c r="I50" s="101"/>
      <c r="J50" s="73"/>
    </row>
    <row r="51" spans="1:10" ht="15.75" thickBot="1">
      <c r="A51" s="104"/>
      <c r="B51" s="107"/>
      <c r="C51" s="152"/>
      <c r="D51" s="111"/>
      <c r="E51" s="32" t="s">
        <v>2</v>
      </c>
      <c r="F51" s="33">
        <f>(F45+F46+F47+F48+F49+F50)/6</f>
        <v>1.6666666666666667</v>
      </c>
      <c r="G51" s="32" t="s">
        <v>2</v>
      </c>
      <c r="H51" s="34">
        <f>(H45+H46+H47+H48)/4</f>
        <v>1.5</v>
      </c>
      <c r="I51" s="25">
        <f>(F51*H51)</f>
        <v>2.5</v>
      </c>
      <c r="J51" s="74"/>
    </row>
    <row r="52" spans="1:10" ht="38.25">
      <c r="A52" s="102" t="s">
        <v>40</v>
      </c>
      <c r="B52" s="105" t="s">
        <v>89</v>
      </c>
      <c r="C52" s="150" t="s">
        <v>108</v>
      </c>
      <c r="D52" s="109" t="s">
        <v>28</v>
      </c>
      <c r="E52" s="27" t="s">
        <v>58</v>
      </c>
      <c r="F52" s="28"/>
      <c r="G52" s="27" t="s">
        <v>59</v>
      </c>
      <c r="H52" s="29"/>
      <c r="I52" s="100" t="s">
        <v>74</v>
      </c>
      <c r="J52" s="72" t="s">
        <v>79</v>
      </c>
    </row>
    <row r="53" spans="1:10" ht="25.5">
      <c r="A53" s="103"/>
      <c r="B53" s="106"/>
      <c r="C53" s="151"/>
      <c r="D53" s="110"/>
      <c r="E53" s="30" t="s">
        <v>60</v>
      </c>
      <c r="F53" s="30">
        <v>2</v>
      </c>
      <c r="G53" s="30" t="s">
        <v>61</v>
      </c>
      <c r="H53" s="31">
        <v>2</v>
      </c>
      <c r="I53" s="101"/>
      <c r="J53" s="73"/>
    </row>
    <row r="54" spans="1:10" ht="25.5">
      <c r="A54" s="103"/>
      <c r="B54" s="106"/>
      <c r="C54" s="151"/>
      <c r="D54" s="110"/>
      <c r="E54" s="30" t="s">
        <v>62</v>
      </c>
      <c r="F54" s="30">
        <v>1</v>
      </c>
      <c r="G54" s="30" t="s">
        <v>63</v>
      </c>
      <c r="H54" s="31">
        <v>1</v>
      </c>
      <c r="I54" s="101"/>
      <c r="J54" s="73"/>
    </row>
    <row r="55" spans="1:10" ht="38.25">
      <c r="A55" s="103"/>
      <c r="B55" s="106"/>
      <c r="C55" s="151"/>
      <c r="D55" s="110"/>
      <c r="E55" s="30" t="s">
        <v>1</v>
      </c>
      <c r="F55" s="30">
        <v>3</v>
      </c>
      <c r="G55" s="30" t="s">
        <v>64</v>
      </c>
      <c r="H55" s="31">
        <v>1</v>
      </c>
      <c r="I55" s="101"/>
      <c r="J55" s="73"/>
    </row>
    <row r="56" spans="1:10" ht="38.25">
      <c r="A56" s="103"/>
      <c r="B56" s="106"/>
      <c r="C56" s="151"/>
      <c r="D56" s="110"/>
      <c r="E56" s="30" t="s">
        <v>65</v>
      </c>
      <c r="F56" s="30">
        <v>2</v>
      </c>
      <c r="G56" s="30" t="s">
        <v>4</v>
      </c>
      <c r="H56" s="31">
        <v>1</v>
      </c>
      <c r="I56" s="101"/>
      <c r="J56" s="73"/>
    </row>
    <row r="57" spans="1:10" ht="38.25">
      <c r="A57" s="103"/>
      <c r="B57" s="106"/>
      <c r="C57" s="151"/>
      <c r="D57" s="110"/>
      <c r="E57" s="30" t="s">
        <v>66</v>
      </c>
      <c r="F57" s="30">
        <v>2</v>
      </c>
      <c r="G57" s="30"/>
      <c r="H57" s="31"/>
      <c r="I57" s="101"/>
      <c r="J57" s="73"/>
    </row>
    <row r="58" spans="1:10" ht="38.25">
      <c r="A58" s="103"/>
      <c r="B58" s="106"/>
      <c r="C58" s="151"/>
      <c r="D58" s="110"/>
      <c r="E58" s="30" t="s">
        <v>67</v>
      </c>
      <c r="F58" s="30">
        <v>1</v>
      </c>
      <c r="G58" s="30"/>
      <c r="H58" s="31"/>
      <c r="I58" s="101"/>
      <c r="J58" s="73"/>
    </row>
    <row r="59" spans="1:10" ht="15.75" thickBot="1">
      <c r="A59" s="104"/>
      <c r="B59" s="107"/>
      <c r="C59" s="152"/>
      <c r="D59" s="111"/>
      <c r="E59" s="32" t="s">
        <v>2</v>
      </c>
      <c r="F59" s="33">
        <f>(F53+F54+F55+F56+F57+F58)/6</f>
        <v>1.8333333333333333</v>
      </c>
      <c r="G59" s="32" t="s">
        <v>2</v>
      </c>
      <c r="H59" s="34">
        <f>(H53+H54+H55+H56)/4</f>
        <v>1.25</v>
      </c>
      <c r="I59" s="25">
        <f>(F59*H59)</f>
        <v>2.2916666666666665</v>
      </c>
      <c r="J59" s="74"/>
    </row>
    <row r="60" spans="1:10" ht="38.25">
      <c r="A60" s="102" t="s">
        <v>40</v>
      </c>
      <c r="B60" s="105" t="s">
        <v>21</v>
      </c>
      <c r="C60" s="150" t="s">
        <v>94</v>
      </c>
      <c r="D60" s="109"/>
      <c r="E60" s="27" t="s">
        <v>58</v>
      </c>
      <c r="F60" s="28"/>
      <c r="G60" s="27" t="s">
        <v>59</v>
      </c>
      <c r="H60" s="29"/>
      <c r="I60" s="100" t="s">
        <v>74</v>
      </c>
      <c r="J60" s="72" t="s">
        <v>79</v>
      </c>
    </row>
    <row r="61" spans="1:10" ht="25.5">
      <c r="A61" s="103"/>
      <c r="B61" s="106"/>
      <c r="C61" s="151"/>
      <c r="D61" s="110"/>
      <c r="E61" s="30" t="s">
        <v>60</v>
      </c>
      <c r="F61" s="30"/>
      <c r="G61" s="30" t="s">
        <v>61</v>
      </c>
      <c r="H61" s="31">
        <v>2</v>
      </c>
      <c r="I61" s="101"/>
      <c r="J61" s="73"/>
    </row>
    <row r="62" spans="1:10" ht="25.5">
      <c r="A62" s="103"/>
      <c r="B62" s="106"/>
      <c r="C62" s="151"/>
      <c r="D62" s="110"/>
      <c r="E62" s="30" t="s">
        <v>62</v>
      </c>
      <c r="F62" s="30">
        <v>2</v>
      </c>
      <c r="G62" s="30" t="s">
        <v>63</v>
      </c>
      <c r="H62" s="31">
        <v>1</v>
      </c>
      <c r="I62" s="101"/>
      <c r="J62" s="73"/>
    </row>
    <row r="63" spans="1:10" ht="38.25">
      <c r="A63" s="103"/>
      <c r="B63" s="106"/>
      <c r="C63" s="151"/>
      <c r="D63" s="110"/>
      <c r="E63" s="30" t="s">
        <v>1</v>
      </c>
      <c r="F63" s="30">
        <v>2</v>
      </c>
      <c r="G63" s="30" t="s">
        <v>64</v>
      </c>
      <c r="H63" s="31">
        <v>2</v>
      </c>
      <c r="I63" s="101"/>
      <c r="J63" s="73"/>
    </row>
    <row r="64" spans="1:10" ht="38.25">
      <c r="A64" s="103"/>
      <c r="B64" s="106"/>
      <c r="C64" s="151"/>
      <c r="D64" s="110"/>
      <c r="E64" s="30" t="s">
        <v>65</v>
      </c>
      <c r="F64" s="30">
        <v>1</v>
      </c>
      <c r="G64" s="30" t="s">
        <v>4</v>
      </c>
      <c r="H64" s="31">
        <v>1</v>
      </c>
      <c r="I64" s="101"/>
      <c r="J64" s="73"/>
    </row>
    <row r="65" spans="1:10" ht="38.25">
      <c r="A65" s="103"/>
      <c r="B65" s="106"/>
      <c r="C65" s="151"/>
      <c r="D65" s="110"/>
      <c r="E65" s="30" t="s">
        <v>66</v>
      </c>
      <c r="F65" s="30">
        <v>3</v>
      </c>
      <c r="G65" s="30"/>
      <c r="H65" s="31"/>
      <c r="I65" s="101"/>
      <c r="J65" s="73"/>
    </row>
    <row r="66" spans="1:10" ht="38.25">
      <c r="A66" s="103"/>
      <c r="B66" s="106"/>
      <c r="C66" s="151"/>
      <c r="D66" s="110"/>
      <c r="E66" s="30" t="s">
        <v>67</v>
      </c>
      <c r="F66" s="30">
        <v>2</v>
      </c>
      <c r="G66" s="30"/>
      <c r="H66" s="31"/>
      <c r="I66" s="101"/>
      <c r="J66" s="73"/>
    </row>
    <row r="67" spans="1:10" ht="15.75" thickBot="1">
      <c r="A67" s="104"/>
      <c r="B67" s="107"/>
      <c r="C67" s="152"/>
      <c r="D67" s="111"/>
      <c r="E67" s="32" t="s">
        <v>2</v>
      </c>
      <c r="F67" s="33">
        <f>(F61+F62+F63+F64+F65+F66)/6</f>
        <v>1.6666666666666667</v>
      </c>
      <c r="G67" s="32" t="s">
        <v>2</v>
      </c>
      <c r="H67" s="34">
        <f>(H61+H62+H63+H64)/4</f>
        <v>1.5</v>
      </c>
      <c r="I67" s="25">
        <f>(F67*H67)</f>
        <v>2.5</v>
      </c>
      <c r="J67" s="74"/>
    </row>
    <row r="68" spans="1:11" ht="15" customHeight="1">
      <c r="A68" s="131"/>
      <c r="B68" s="134" t="s">
        <v>10</v>
      </c>
      <c r="C68" s="153" t="s">
        <v>33</v>
      </c>
      <c r="D68" s="137" t="s">
        <v>29</v>
      </c>
      <c r="E68" s="27" t="s">
        <v>58</v>
      </c>
      <c r="F68" s="28"/>
      <c r="G68" s="27" t="s">
        <v>59</v>
      </c>
      <c r="H68" s="29"/>
      <c r="I68" s="70" t="s">
        <v>73</v>
      </c>
      <c r="J68" s="72" t="s">
        <v>79</v>
      </c>
      <c r="K68" s="24"/>
    </row>
    <row r="69" spans="1:11" ht="25.5">
      <c r="A69" s="132"/>
      <c r="B69" s="135"/>
      <c r="C69" s="154"/>
      <c r="D69" s="138"/>
      <c r="E69" s="30" t="s">
        <v>60</v>
      </c>
      <c r="F69" s="30">
        <v>2</v>
      </c>
      <c r="G69" s="30" t="s">
        <v>61</v>
      </c>
      <c r="H69" s="31">
        <v>2</v>
      </c>
      <c r="I69" s="71"/>
      <c r="J69" s="73"/>
      <c r="K69" s="24"/>
    </row>
    <row r="70" spans="1:11" ht="25.5">
      <c r="A70" s="132"/>
      <c r="B70" s="135"/>
      <c r="C70" s="154"/>
      <c r="D70" s="138"/>
      <c r="E70" s="30" t="s">
        <v>62</v>
      </c>
      <c r="F70" s="30">
        <v>2</v>
      </c>
      <c r="G70" s="30" t="s">
        <v>63</v>
      </c>
      <c r="H70" s="31">
        <v>3</v>
      </c>
      <c r="I70" s="71"/>
      <c r="J70" s="73"/>
      <c r="K70" s="24"/>
    </row>
    <row r="71" spans="1:11" ht="38.25">
      <c r="A71" s="132"/>
      <c r="B71" s="135"/>
      <c r="C71" s="154"/>
      <c r="D71" s="138"/>
      <c r="E71" s="30" t="s">
        <v>1</v>
      </c>
      <c r="F71" s="30">
        <v>1</v>
      </c>
      <c r="G71" s="30" t="s">
        <v>64</v>
      </c>
      <c r="H71" s="31">
        <v>2</v>
      </c>
      <c r="I71" s="71"/>
      <c r="J71" s="73"/>
      <c r="K71" s="24"/>
    </row>
    <row r="72" spans="1:11" ht="38.25">
      <c r="A72" s="132"/>
      <c r="B72" s="135"/>
      <c r="C72" s="154"/>
      <c r="D72" s="138"/>
      <c r="E72" s="30" t="s">
        <v>65</v>
      </c>
      <c r="F72" s="30">
        <v>1</v>
      </c>
      <c r="G72" s="30" t="s">
        <v>4</v>
      </c>
      <c r="H72" s="31">
        <v>1</v>
      </c>
      <c r="I72" s="71"/>
      <c r="J72" s="73"/>
      <c r="K72" s="24"/>
    </row>
    <row r="73" spans="1:11" ht="38.25">
      <c r="A73" s="132"/>
      <c r="B73" s="135"/>
      <c r="C73" s="154"/>
      <c r="D73" s="138"/>
      <c r="E73" s="30" t="s">
        <v>66</v>
      </c>
      <c r="F73" s="30">
        <v>2</v>
      </c>
      <c r="G73" s="30"/>
      <c r="H73" s="31"/>
      <c r="I73" s="71"/>
      <c r="J73" s="73"/>
      <c r="K73" s="24"/>
    </row>
    <row r="74" spans="1:11" ht="38.25">
      <c r="A74" s="132"/>
      <c r="B74" s="135"/>
      <c r="C74" s="154"/>
      <c r="D74" s="138"/>
      <c r="E74" s="30" t="s">
        <v>67</v>
      </c>
      <c r="F74" s="30">
        <v>3</v>
      </c>
      <c r="G74" s="30"/>
      <c r="H74" s="31"/>
      <c r="I74" s="71"/>
      <c r="J74" s="73"/>
      <c r="K74" s="24"/>
    </row>
    <row r="75" spans="1:11" ht="15.75" thickBot="1">
      <c r="A75" s="133"/>
      <c r="B75" s="136"/>
      <c r="C75" s="155"/>
      <c r="D75" s="139"/>
      <c r="E75" s="32" t="s">
        <v>2</v>
      </c>
      <c r="F75" s="33">
        <f>(F69+F70+F71+F72+F73+F74)/6</f>
        <v>1.8333333333333333</v>
      </c>
      <c r="G75" s="32" t="s">
        <v>2</v>
      </c>
      <c r="H75" s="34">
        <f>(H69+H70+H71+H72)/4</f>
        <v>2</v>
      </c>
      <c r="I75" s="25">
        <f>(F75*H75)</f>
        <v>3.6666666666666665</v>
      </c>
      <c r="J75" s="74"/>
      <c r="K75" s="24"/>
    </row>
    <row r="76" spans="1:11" ht="38.25">
      <c r="A76" s="131"/>
      <c r="B76" s="134" t="s">
        <v>90</v>
      </c>
      <c r="C76" s="153" t="s">
        <v>33</v>
      </c>
      <c r="D76" s="137"/>
      <c r="E76" s="27" t="s">
        <v>58</v>
      </c>
      <c r="F76" s="28"/>
      <c r="G76" s="27" t="s">
        <v>59</v>
      </c>
      <c r="H76" s="29"/>
      <c r="I76" s="100" t="s">
        <v>74</v>
      </c>
      <c r="J76" s="72" t="s">
        <v>79</v>
      </c>
      <c r="K76" s="24"/>
    </row>
    <row r="77" spans="1:11" ht="25.5">
      <c r="A77" s="132"/>
      <c r="B77" s="135"/>
      <c r="C77" s="154"/>
      <c r="D77" s="138"/>
      <c r="E77" s="30" t="s">
        <v>60</v>
      </c>
      <c r="F77" s="30">
        <v>3</v>
      </c>
      <c r="G77" s="30" t="s">
        <v>61</v>
      </c>
      <c r="H77" s="31">
        <v>2</v>
      </c>
      <c r="I77" s="101"/>
      <c r="J77" s="73"/>
      <c r="K77" s="24"/>
    </row>
    <row r="78" spans="1:11" ht="25.5">
      <c r="A78" s="132"/>
      <c r="B78" s="135"/>
      <c r="C78" s="154"/>
      <c r="D78" s="138"/>
      <c r="E78" s="30" t="s">
        <v>62</v>
      </c>
      <c r="F78" s="30">
        <v>2</v>
      </c>
      <c r="G78" s="30" t="s">
        <v>63</v>
      </c>
      <c r="H78" s="31">
        <v>1</v>
      </c>
      <c r="I78" s="101"/>
      <c r="J78" s="73"/>
      <c r="K78" s="24"/>
    </row>
    <row r="79" spans="1:11" ht="38.25">
      <c r="A79" s="132"/>
      <c r="B79" s="135"/>
      <c r="C79" s="154"/>
      <c r="D79" s="138"/>
      <c r="E79" s="30" t="s">
        <v>1</v>
      </c>
      <c r="F79" s="30">
        <v>1</v>
      </c>
      <c r="G79" s="30" t="s">
        <v>64</v>
      </c>
      <c r="H79" s="31">
        <v>1</v>
      </c>
      <c r="I79" s="101"/>
      <c r="J79" s="73"/>
      <c r="K79" s="24"/>
    </row>
    <row r="80" spans="1:11" ht="38.25">
      <c r="A80" s="132"/>
      <c r="B80" s="135"/>
      <c r="C80" s="154"/>
      <c r="D80" s="138"/>
      <c r="E80" s="30" t="s">
        <v>65</v>
      </c>
      <c r="F80" s="30">
        <v>2</v>
      </c>
      <c r="G80" s="30" t="s">
        <v>4</v>
      </c>
      <c r="H80" s="31">
        <v>1</v>
      </c>
      <c r="I80" s="101"/>
      <c r="J80" s="73"/>
      <c r="K80" s="24"/>
    </row>
    <row r="81" spans="1:11" ht="38.25">
      <c r="A81" s="132"/>
      <c r="B81" s="135"/>
      <c r="C81" s="154"/>
      <c r="D81" s="138"/>
      <c r="E81" s="30" t="s">
        <v>66</v>
      </c>
      <c r="F81" s="30">
        <v>1</v>
      </c>
      <c r="G81" s="30"/>
      <c r="H81" s="31"/>
      <c r="I81" s="101"/>
      <c r="J81" s="73"/>
      <c r="K81" s="24"/>
    </row>
    <row r="82" spans="1:11" ht="38.25">
      <c r="A82" s="132"/>
      <c r="B82" s="135"/>
      <c r="C82" s="154"/>
      <c r="D82" s="138"/>
      <c r="E82" s="30" t="s">
        <v>67</v>
      </c>
      <c r="F82" s="30">
        <v>2</v>
      </c>
      <c r="G82" s="30"/>
      <c r="H82" s="31"/>
      <c r="I82" s="101"/>
      <c r="J82" s="73"/>
      <c r="K82" s="24"/>
    </row>
    <row r="83" spans="1:11" ht="15.75" thickBot="1">
      <c r="A83" s="133"/>
      <c r="B83" s="136"/>
      <c r="C83" s="155"/>
      <c r="D83" s="139"/>
      <c r="E83" s="32" t="s">
        <v>2</v>
      </c>
      <c r="F83" s="33">
        <f>(F77+F78+F79+F80+F81+F82)/6</f>
        <v>1.8333333333333333</v>
      </c>
      <c r="G83" s="32" t="s">
        <v>2</v>
      </c>
      <c r="H83" s="34">
        <f>(H77+H78+H79+H80)/4</f>
        <v>1.25</v>
      </c>
      <c r="I83" s="25">
        <f>(F83*H83)</f>
        <v>2.2916666666666665</v>
      </c>
      <c r="J83" s="74"/>
      <c r="K83" s="24"/>
    </row>
    <row r="84" spans="1:10" ht="38.25">
      <c r="A84" s="102" t="s">
        <v>41</v>
      </c>
      <c r="B84" s="105" t="s">
        <v>11</v>
      </c>
      <c r="C84" s="156" t="s">
        <v>110</v>
      </c>
      <c r="D84" s="109" t="s">
        <v>95</v>
      </c>
      <c r="E84" s="27" t="s">
        <v>58</v>
      </c>
      <c r="F84" s="28"/>
      <c r="G84" s="27" t="s">
        <v>59</v>
      </c>
      <c r="H84" s="29"/>
      <c r="I84" s="70" t="s">
        <v>73</v>
      </c>
      <c r="J84" s="72" t="s">
        <v>79</v>
      </c>
    </row>
    <row r="85" spans="1:10" ht="25.5">
      <c r="A85" s="103"/>
      <c r="B85" s="106"/>
      <c r="C85" s="151"/>
      <c r="D85" s="110"/>
      <c r="E85" s="30" t="s">
        <v>60</v>
      </c>
      <c r="F85" s="30">
        <v>1</v>
      </c>
      <c r="G85" s="30" t="s">
        <v>61</v>
      </c>
      <c r="H85" s="31">
        <v>2</v>
      </c>
      <c r="I85" s="71"/>
      <c r="J85" s="73"/>
    </row>
    <row r="86" spans="1:10" ht="25.5">
      <c r="A86" s="103"/>
      <c r="B86" s="106"/>
      <c r="C86" s="151"/>
      <c r="D86" s="110"/>
      <c r="E86" s="30" t="s">
        <v>62</v>
      </c>
      <c r="F86" s="30">
        <v>2</v>
      </c>
      <c r="G86" s="30" t="s">
        <v>63</v>
      </c>
      <c r="H86" s="31">
        <v>1</v>
      </c>
      <c r="I86" s="71"/>
      <c r="J86" s="73"/>
    </row>
    <row r="87" spans="1:10" ht="38.25">
      <c r="A87" s="103"/>
      <c r="B87" s="106"/>
      <c r="C87" s="151"/>
      <c r="D87" s="110"/>
      <c r="E87" s="30" t="s">
        <v>1</v>
      </c>
      <c r="F87" s="30">
        <v>1</v>
      </c>
      <c r="G87" s="30" t="s">
        <v>64</v>
      </c>
      <c r="H87" s="31">
        <v>3</v>
      </c>
      <c r="I87" s="71"/>
      <c r="J87" s="73"/>
    </row>
    <row r="88" spans="1:10" ht="38.25">
      <c r="A88" s="103"/>
      <c r="B88" s="106"/>
      <c r="C88" s="151"/>
      <c r="D88" s="110"/>
      <c r="E88" s="30" t="s">
        <v>65</v>
      </c>
      <c r="F88" s="30">
        <v>2</v>
      </c>
      <c r="G88" s="30" t="s">
        <v>4</v>
      </c>
      <c r="H88" s="31">
        <v>3</v>
      </c>
      <c r="I88" s="71"/>
      <c r="J88" s="73"/>
    </row>
    <row r="89" spans="1:10" ht="38.25">
      <c r="A89" s="103"/>
      <c r="B89" s="106"/>
      <c r="C89" s="151"/>
      <c r="D89" s="110"/>
      <c r="E89" s="30" t="s">
        <v>66</v>
      </c>
      <c r="F89" s="30">
        <v>1</v>
      </c>
      <c r="G89" s="30"/>
      <c r="H89" s="31"/>
      <c r="I89" s="71"/>
      <c r="J89" s="73"/>
    </row>
    <row r="90" spans="1:10" ht="38.25">
      <c r="A90" s="103"/>
      <c r="B90" s="106"/>
      <c r="C90" s="151"/>
      <c r="D90" s="110"/>
      <c r="E90" s="30" t="s">
        <v>67</v>
      </c>
      <c r="F90" s="30">
        <v>2</v>
      </c>
      <c r="G90" s="30"/>
      <c r="H90" s="31"/>
      <c r="I90" s="71"/>
      <c r="J90" s="73"/>
    </row>
    <row r="91" spans="1:10" ht="15.75" thickBot="1">
      <c r="A91" s="104"/>
      <c r="B91" s="107"/>
      <c r="C91" s="152"/>
      <c r="D91" s="111"/>
      <c r="E91" s="32" t="s">
        <v>2</v>
      </c>
      <c r="F91" s="33">
        <f>(F85+F86+F87+F88+F89+F90)/6</f>
        <v>1.5</v>
      </c>
      <c r="G91" s="32" t="s">
        <v>2</v>
      </c>
      <c r="H91" s="34">
        <f>(H85+H86+H87+H88)/4</f>
        <v>2.25</v>
      </c>
      <c r="I91" s="25">
        <f>(F91*H91)</f>
        <v>3.375</v>
      </c>
      <c r="J91" s="74"/>
    </row>
    <row r="92" spans="1:10" ht="38.25">
      <c r="A92" s="120" t="s">
        <v>41</v>
      </c>
      <c r="B92" s="93" t="s">
        <v>111</v>
      </c>
      <c r="C92" s="125" t="s">
        <v>112</v>
      </c>
      <c r="D92" s="128" t="s">
        <v>14</v>
      </c>
      <c r="E92" s="49" t="s">
        <v>58</v>
      </c>
      <c r="F92" s="49"/>
      <c r="G92" s="49" t="s">
        <v>59</v>
      </c>
      <c r="H92" s="50"/>
      <c r="I92" s="87" t="s">
        <v>74</v>
      </c>
      <c r="J92" s="89" t="s">
        <v>79</v>
      </c>
    </row>
    <row r="93" spans="1:10" ht="25.5">
      <c r="A93" s="121"/>
      <c r="B93" s="123"/>
      <c r="C93" s="126"/>
      <c r="D93" s="129"/>
      <c r="E93" s="51" t="s">
        <v>60</v>
      </c>
      <c r="F93" s="51">
        <v>1</v>
      </c>
      <c r="G93" s="51" t="s">
        <v>61</v>
      </c>
      <c r="H93" s="52">
        <v>1</v>
      </c>
      <c r="I93" s="88"/>
      <c r="J93" s="90"/>
    </row>
    <row r="94" spans="1:10" ht="25.5">
      <c r="A94" s="121"/>
      <c r="B94" s="123"/>
      <c r="C94" s="126"/>
      <c r="D94" s="129"/>
      <c r="E94" s="51" t="s">
        <v>62</v>
      </c>
      <c r="F94" s="51">
        <v>3</v>
      </c>
      <c r="G94" s="51" t="s">
        <v>63</v>
      </c>
      <c r="H94" s="52">
        <v>2</v>
      </c>
      <c r="I94" s="88"/>
      <c r="J94" s="90"/>
    </row>
    <row r="95" spans="1:10" ht="38.25">
      <c r="A95" s="121"/>
      <c r="B95" s="123"/>
      <c r="C95" s="126"/>
      <c r="D95" s="129"/>
      <c r="E95" s="51" t="s">
        <v>1</v>
      </c>
      <c r="F95" s="51">
        <v>2</v>
      </c>
      <c r="G95" s="51" t="s">
        <v>64</v>
      </c>
      <c r="H95" s="52">
        <v>1</v>
      </c>
      <c r="I95" s="88"/>
      <c r="J95" s="90"/>
    </row>
    <row r="96" spans="1:10" ht="38.25">
      <c r="A96" s="121"/>
      <c r="B96" s="123"/>
      <c r="C96" s="126"/>
      <c r="D96" s="129"/>
      <c r="E96" s="51" t="s">
        <v>65</v>
      </c>
      <c r="F96" s="51">
        <v>2</v>
      </c>
      <c r="G96" s="51" t="s">
        <v>4</v>
      </c>
      <c r="H96" s="52">
        <v>1</v>
      </c>
      <c r="I96" s="88"/>
      <c r="J96" s="90"/>
    </row>
    <row r="97" spans="1:10" ht="38.25">
      <c r="A97" s="121"/>
      <c r="B97" s="123"/>
      <c r="C97" s="126"/>
      <c r="D97" s="129"/>
      <c r="E97" s="51" t="s">
        <v>66</v>
      </c>
      <c r="F97" s="51">
        <v>3</v>
      </c>
      <c r="G97" s="51"/>
      <c r="H97" s="52"/>
      <c r="I97" s="88"/>
      <c r="J97" s="90"/>
    </row>
    <row r="98" spans="1:10" ht="38.25">
      <c r="A98" s="121"/>
      <c r="B98" s="123"/>
      <c r="C98" s="126"/>
      <c r="D98" s="129"/>
      <c r="E98" s="51" t="s">
        <v>67</v>
      </c>
      <c r="F98" s="51">
        <v>3</v>
      </c>
      <c r="G98" s="51"/>
      <c r="H98" s="52"/>
      <c r="I98" s="88"/>
      <c r="J98" s="90"/>
    </row>
    <row r="99" spans="1:10" ht="15.75" thickBot="1">
      <c r="A99" s="122"/>
      <c r="B99" s="124"/>
      <c r="C99" s="127"/>
      <c r="D99" s="130"/>
      <c r="E99" s="53" t="s">
        <v>2</v>
      </c>
      <c r="F99" s="54">
        <f>(F93+F94+F95+F96+F97+F98)/6</f>
        <v>2.3333333333333335</v>
      </c>
      <c r="G99" s="53" t="s">
        <v>2</v>
      </c>
      <c r="H99" s="55">
        <f>(H93+H94+H95+H96)/4</f>
        <v>1.25</v>
      </c>
      <c r="I99" s="25">
        <f>(F99*H99)</f>
        <v>2.916666666666667</v>
      </c>
      <c r="J99" s="91"/>
    </row>
    <row r="100" spans="1:10" ht="38.25">
      <c r="A100" s="120" t="s">
        <v>40</v>
      </c>
      <c r="B100" s="93" t="s">
        <v>12</v>
      </c>
      <c r="C100" s="125" t="s">
        <v>33</v>
      </c>
      <c r="D100" s="128" t="s">
        <v>16</v>
      </c>
      <c r="E100" s="49" t="s">
        <v>58</v>
      </c>
      <c r="F100" s="49"/>
      <c r="G100" s="49" t="s">
        <v>59</v>
      </c>
      <c r="H100" s="50"/>
      <c r="I100" s="87" t="s">
        <v>73</v>
      </c>
      <c r="J100" s="89" t="s">
        <v>79</v>
      </c>
    </row>
    <row r="101" spans="1:10" ht="25.5">
      <c r="A101" s="121"/>
      <c r="B101" s="123"/>
      <c r="C101" s="126"/>
      <c r="D101" s="129"/>
      <c r="E101" s="51" t="s">
        <v>60</v>
      </c>
      <c r="F101" s="51">
        <v>2</v>
      </c>
      <c r="G101" s="51" t="s">
        <v>61</v>
      </c>
      <c r="H101" s="52">
        <v>2</v>
      </c>
      <c r="I101" s="88"/>
      <c r="J101" s="90"/>
    </row>
    <row r="102" spans="1:10" ht="25.5">
      <c r="A102" s="121"/>
      <c r="B102" s="123"/>
      <c r="C102" s="126"/>
      <c r="D102" s="129"/>
      <c r="E102" s="51" t="s">
        <v>62</v>
      </c>
      <c r="F102" s="51">
        <v>3</v>
      </c>
      <c r="G102" s="51" t="s">
        <v>63</v>
      </c>
      <c r="H102" s="52">
        <v>2</v>
      </c>
      <c r="I102" s="88"/>
      <c r="J102" s="90"/>
    </row>
    <row r="103" spans="1:10" ht="38.25">
      <c r="A103" s="121"/>
      <c r="B103" s="123"/>
      <c r="C103" s="126"/>
      <c r="D103" s="129"/>
      <c r="E103" s="51" t="s">
        <v>1</v>
      </c>
      <c r="F103" s="51">
        <v>1</v>
      </c>
      <c r="G103" s="51" t="s">
        <v>64</v>
      </c>
      <c r="H103" s="52">
        <v>3</v>
      </c>
      <c r="I103" s="88"/>
      <c r="J103" s="90"/>
    </row>
    <row r="104" spans="1:10" ht="38.25">
      <c r="A104" s="121"/>
      <c r="B104" s="123"/>
      <c r="C104" s="126"/>
      <c r="D104" s="129"/>
      <c r="E104" s="51" t="s">
        <v>65</v>
      </c>
      <c r="F104" s="51">
        <v>2</v>
      </c>
      <c r="G104" s="51" t="s">
        <v>4</v>
      </c>
      <c r="H104" s="52">
        <v>1</v>
      </c>
      <c r="I104" s="88"/>
      <c r="J104" s="90"/>
    </row>
    <row r="105" spans="1:10" ht="38.25">
      <c r="A105" s="121"/>
      <c r="B105" s="123"/>
      <c r="C105" s="126"/>
      <c r="D105" s="129"/>
      <c r="E105" s="51" t="s">
        <v>66</v>
      </c>
      <c r="F105" s="51">
        <v>1</v>
      </c>
      <c r="G105" s="51"/>
      <c r="H105" s="52"/>
      <c r="I105" s="88"/>
      <c r="J105" s="90"/>
    </row>
    <row r="106" spans="1:10" ht="38.25">
      <c r="A106" s="121"/>
      <c r="B106" s="123"/>
      <c r="C106" s="126"/>
      <c r="D106" s="129"/>
      <c r="E106" s="51" t="s">
        <v>67</v>
      </c>
      <c r="F106" s="51">
        <v>2</v>
      </c>
      <c r="G106" s="51"/>
      <c r="H106" s="52"/>
      <c r="I106" s="88"/>
      <c r="J106" s="90"/>
    </row>
    <row r="107" spans="1:10" ht="15.75" thickBot="1">
      <c r="A107" s="122"/>
      <c r="B107" s="124"/>
      <c r="C107" s="127"/>
      <c r="D107" s="130"/>
      <c r="E107" s="53" t="s">
        <v>2</v>
      </c>
      <c r="F107" s="54">
        <f>(F101+F102+F103+F104+F105+F106)/6</f>
        <v>1.8333333333333333</v>
      </c>
      <c r="G107" s="53" t="s">
        <v>2</v>
      </c>
      <c r="H107" s="55">
        <f>(H101+H102+H103+H104)/4</f>
        <v>2</v>
      </c>
      <c r="I107" s="25">
        <f>(F107*H107)</f>
        <v>3.6666666666666665</v>
      </c>
      <c r="J107" s="91"/>
    </row>
    <row r="108" spans="1:10" ht="38.25">
      <c r="A108" s="102" t="s">
        <v>41</v>
      </c>
      <c r="B108" s="105" t="s">
        <v>24</v>
      </c>
      <c r="C108" s="150" t="s">
        <v>109</v>
      </c>
      <c r="D108" s="109" t="s">
        <v>18</v>
      </c>
      <c r="E108" s="27" t="s">
        <v>58</v>
      </c>
      <c r="F108" s="28"/>
      <c r="G108" s="27" t="s">
        <v>59</v>
      </c>
      <c r="H108" s="29"/>
      <c r="I108" s="70" t="s">
        <v>73</v>
      </c>
      <c r="J108" s="72" t="s">
        <v>79</v>
      </c>
    </row>
    <row r="109" spans="1:10" ht="25.5">
      <c r="A109" s="103"/>
      <c r="B109" s="106"/>
      <c r="C109" s="151"/>
      <c r="D109" s="110"/>
      <c r="E109" s="30" t="s">
        <v>60</v>
      </c>
      <c r="F109" s="30">
        <v>3</v>
      </c>
      <c r="G109" s="30" t="s">
        <v>61</v>
      </c>
      <c r="H109" s="31">
        <v>1</v>
      </c>
      <c r="I109" s="71"/>
      <c r="J109" s="73"/>
    </row>
    <row r="110" spans="1:10" ht="25.5">
      <c r="A110" s="103"/>
      <c r="B110" s="106"/>
      <c r="C110" s="151"/>
      <c r="D110" s="110"/>
      <c r="E110" s="30" t="s">
        <v>62</v>
      </c>
      <c r="F110" s="30">
        <v>2</v>
      </c>
      <c r="G110" s="30" t="s">
        <v>63</v>
      </c>
      <c r="H110" s="31">
        <v>2</v>
      </c>
      <c r="I110" s="71"/>
      <c r="J110" s="73"/>
    </row>
    <row r="111" spans="1:10" ht="38.25">
      <c r="A111" s="103"/>
      <c r="B111" s="106"/>
      <c r="C111" s="151"/>
      <c r="D111" s="110"/>
      <c r="E111" s="30" t="s">
        <v>1</v>
      </c>
      <c r="F111" s="30">
        <v>3</v>
      </c>
      <c r="G111" s="30" t="s">
        <v>64</v>
      </c>
      <c r="H111" s="31">
        <v>1</v>
      </c>
      <c r="I111" s="71"/>
      <c r="J111" s="73"/>
    </row>
    <row r="112" spans="1:10" ht="38.25">
      <c r="A112" s="103"/>
      <c r="B112" s="106"/>
      <c r="C112" s="151"/>
      <c r="D112" s="110"/>
      <c r="E112" s="30" t="s">
        <v>65</v>
      </c>
      <c r="F112" s="30">
        <v>2</v>
      </c>
      <c r="G112" s="30" t="s">
        <v>4</v>
      </c>
      <c r="H112" s="31">
        <v>2</v>
      </c>
      <c r="I112" s="71"/>
      <c r="J112" s="73"/>
    </row>
    <row r="113" spans="1:10" ht="38.25">
      <c r="A113" s="103"/>
      <c r="B113" s="106"/>
      <c r="C113" s="151"/>
      <c r="D113" s="110"/>
      <c r="E113" s="30" t="s">
        <v>66</v>
      </c>
      <c r="F113" s="30">
        <v>3</v>
      </c>
      <c r="G113" s="30"/>
      <c r="H113" s="31"/>
      <c r="I113" s="71"/>
      <c r="J113" s="73"/>
    </row>
    <row r="114" spans="1:10" ht="38.25">
      <c r="A114" s="103"/>
      <c r="B114" s="106"/>
      <c r="C114" s="151"/>
      <c r="D114" s="110"/>
      <c r="E114" s="30" t="s">
        <v>67</v>
      </c>
      <c r="F114" s="30">
        <v>2</v>
      </c>
      <c r="G114" s="30"/>
      <c r="H114" s="31"/>
      <c r="I114" s="71"/>
      <c r="J114" s="73"/>
    </row>
    <row r="115" spans="1:10" ht="15.75" thickBot="1">
      <c r="A115" s="104"/>
      <c r="B115" s="107"/>
      <c r="C115" s="152"/>
      <c r="D115" s="111"/>
      <c r="E115" s="32" t="s">
        <v>2</v>
      </c>
      <c r="F115" s="33">
        <f>(F109+F110+F111+F112+F113+F114)/6</f>
        <v>2.5</v>
      </c>
      <c r="G115" s="32" t="s">
        <v>2</v>
      </c>
      <c r="H115" s="34">
        <f>(H109+H110+H111+H112)/4</f>
        <v>1.5</v>
      </c>
      <c r="I115" s="25">
        <f>(F115*H115)</f>
        <v>3.75</v>
      </c>
      <c r="J115" s="74"/>
    </row>
    <row r="116" spans="1:10" ht="38.25">
      <c r="A116" s="102" t="s">
        <v>41</v>
      </c>
      <c r="B116" s="105" t="s">
        <v>19</v>
      </c>
      <c r="C116" s="150" t="s">
        <v>92</v>
      </c>
      <c r="D116" s="109" t="s">
        <v>17</v>
      </c>
      <c r="E116" s="27" t="s">
        <v>58</v>
      </c>
      <c r="F116" s="28"/>
      <c r="G116" s="27" t="s">
        <v>59</v>
      </c>
      <c r="H116" s="29"/>
      <c r="I116" s="100" t="s">
        <v>74</v>
      </c>
      <c r="J116" s="72" t="s">
        <v>79</v>
      </c>
    </row>
    <row r="117" spans="1:10" ht="25.5">
      <c r="A117" s="103"/>
      <c r="B117" s="106"/>
      <c r="C117" s="112"/>
      <c r="D117" s="110"/>
      <c r="E117" s="30" t="s">
        <v>60</v>
      </c>
      <c r="F117" s="30">
        <v>3</v>
      </c>
      <c r="G117" s="30" t="s">
        <v>61</v>
      </c>
      <c r="H117" s="31">
        <v>2</v>
      </c>
      <c r="I117" s="101"/>
      <c r="J117" s="73"/>
    </row>
    <row r="118" spans="1:10" ht="25.5">
      <c r="A118" s="103"/>
      <c r="B118" s="106"/>
      <c r="C118" s="112"/>
      <c r="D118" s="110"/>
      <c r="E118" s="30" t="s">
        <v>62</v>
      </c>
      <c r="F118" s="30">
        <v>2</v>
      </c>
      <c r="G118" s="30" t="s">
        <v>63</v>
      </c>
      <c r="H118" s="31">
        <v>1</v>
      </c>
      <c r="I118" s="101"/>
      <c r="J118" s="73"/>
    </row>
    <row r="119" spans="1:10" ht="38.25">
      <c r="A119" s="103"/>
      <c r="B119" s="106"/>
      <c r="C119" s="112"/>
      <c r="D119" s="110"/>
      <c r="E119" s="30" t="s">
        <v>1</v>
      </c>
      <c r="F119" s="30">
        <v>3</v>
      </c>
      <c r="G119" s="30" t="s">
        <v>64</v>
      </c>
      <c r="H119" s="31">
        <v>1</v>
      </c>
      <c r="I119" s="101"/>
      <c r="J119" s="73"/>
    </row>
    <row r="120" spans="1:10" ht="38.25">
      <c r="A120" s="103"/>
      <c r="B120" s="106"/>
      <c r="C120" s="112"/>
      <c r="D120" s="110"/>
      <c r="E120" s="30" t="s">
        <v>65</v>
      </c>
      <c r="F120" s="30">
        <v>1</v>
      </c>
      <c r="G120" s="30" t="s">
        <v>4</v>
      </c>
      <c r="H120" s="31">
        <v>2</v>
      </c>
      <c r="I120" s="101"/>
      <c r="J120" s="73"/>
    </row>
    <row r="121" spans="1:10" ht="38.25">
      <c r="A121" s="103"/>
      <c r="B121" s="106"/>
      <c r="C121" s="112"/>
      <c r="D121" s="110"/>
      <c r="E121" s="30" t="s">
        <v>66</v>
      </c>
      <c r="F121" s="30">
        <v>2</v>
      </c>
      <c r="G121" s="30"/>
      <c r="H121" s="31"/>
      <c r="I121" s="101"/>
      <c r="J121" s="73"/>
    </row>
    <row r="122" spans="1:10" ht="38.25">
      <c r="A122" s="103"/>
      <c r="B122" s="106"/>
      <c r="C122" s="112"/>
      <c r="D122" s="110"/>
      <c r="E122" s="30" t="s">
        <v>67</v>
      </c>
      <c r="F122" s="30">
        <v>1</v>
      </c>
      <c r="G122" s="30"/>
      <c r="H122" s="31"/>
      <c r="I122" s="101"/>
      <c r="J122" s="73"/>
    </row>
    <row r="123" spans="1:10" ht="15.75" thickBot="1">
      <c r="A123" s="104"/>
      <c r="B123" s="107"/>
      <c r="C123" s="113"/>
      <c r="D123" s="111"/>
      <c r="E123" s="32" t="s">
        <v>2</v>
      </c>
      <c r="F123" s="33">
        <f>(F117+F118+F119+F120+F121+F122)/6</f>
        <v>2</v>
      </c>
      <c r="G123" s="32" t="s">
        <v>2</v>
      </c>
      <c r="H123" s="34">
        <f>(H117+H118+H119+H120)/4</f>
        <v>1.5</v>
      </c>
      <c r="I123" s="25">
        <f>(F123*H123)</f>
        <v>3</v>
      </c>
      <c r="J123" s="74"/>
    </row>
    <row r="124" spans="1:10" ht="38.25">
      <c r="A124" s="116" t="s">
        <v>41</v>
      </c>
      <c r="B124" s="106" t="s">
        <v>13</v>
      </c>
      <c r="C124" s="150" t="s">
        <v>113</v>
      </c>
      <c r="D124" s="110" t="s">
        <v>15</v>
      </c>
      <c r="E124" s="27" t="s">
        <v>58</v>
      </c>
      <c r="F124" s="28"/>
      <c r="G124" s="27" t="s">
        <v>59</v>
      </c>
      <c r="H124" s="29"/>
      <c r="I124" s="70" t="s">
        <v>73</v>
      </c>
      <c r="J124" s="72" t="s">
        <v>79</v>
      </c>
    </row>
    <row r="125" spans="1:10" ht="25.5">
      <c r="A125" s="116"/>
      <c r="B125" s="106"/>
      <c r="C125" s="98"/>
      <c r="D125" s="110"/>
      <c r="E125" s="30" t="s">
        <v>60</v>
      </c>
      <c r="F125" s="30">
        <v>2</v>
      </c>
      <c r="G125" s="30" t="s">
        <v>61</v>
      </c>
      <c r="H125" s="31">
        <v>1</v>
      </c>
      <c r="I125" s="71"/>
      <c r="J125" s="73"/>
    </row>
    <row r="126" spans="1:10" ht="25.5">
      <c r="A126" s="116"/>
      <c r="B126" s="106"/>
      <c r="C126" s="98"/>
      <c r="D126" s="110"/>
      <c r="E126" s="30" t="s">
        <v>62</v>
      </c>
      <c r="F126" s="30">
        <v>3</v>
      </c>
      <c r="G126" s="30" t="s">
        <v>63</v>
      </c>
      <c r="H126" s="31">
        <v>3</v>
      </c>
      <c r="I126" s="71"/>
      <c r="J126" s="73"/>
    </row>
    <row r="127" spans="1:10" ht="38.25">
      <c r="A127" s="116"/>
      <c r="B127" s="106"/>
      <c r="C127" s="98"/>
      <c r="D127" s="110"/>
      <c r="E127" s="30" t="s">
        <v>1</v>
      </c>
      <c r="F127" s="30">
        <v>3</v>
      </c>
      <c r="G127" s="30" t="s">
        <v>64</v>
      </c>
      <c r="H127" s="31">
        <v>2</v>
      </c>
      <c r="I127" s="71"/>
      <c r="J127" s="73"/>
    </row>
    <row r="128" spans="1:10" ht="38.25">
      <c r="A128" s="116"/>
      <c r="B128" s="106"/>
      <c r="C128" s="98"/>
      <c r="D128" s="110"/>
      <c r="E128" s="30" t="s">
        <v>65</v>
      </c>
      <c r="F128" s="30">
        <v>2</v>
      </c>
      <c r="G128" s="30" t="s">
        <v>4</v>
      </c>
      <c r="H128" s="31">
        <v>1</v>
      </c>
      <c r="I128" s="71"/>
      <c r="J128" s="73"/>
    </row>
    <row r="129" spans="1:10" ht="38.25">
      <c r="A129" s="116"/>
      <c r="B129" s="106"/>
      <c r="C129" s="98"/>
      <c r="D129" s="110"/>
      <c r="E129" s="30" t="s">
        <v>66</v>
      </c>
      <c r="F129" s="30">
        <v>1</v>
      </c>
      <c r="G129" s="30"/>
      <c r="H129" s="31"/>
      <c r="I129" s="71"/>
      <c r="J129" s="73"/>
    </row>
    <row r="130" spans="1:10" ht="38.25">
      <c r="A130" s="116"/>
      <c r="B130" s="106"/>
      <c r="C130" s="98"/>
      <c r="D130" s="110"/>
      <c r="E130" s="30" t="s">
        <v>67</v>
      </c>
      <c r="F130" s="30">
        <v>2</v>
      </c>
      <c r="G130" s="30"/>
      <c r="H130" s="31"/>
      <c r="I130" s="71"/>
      <c r="J130" s="73"/>
    </row>
    <row r="131" spans="1:10" ht="15.75" thickBot="1">
      <c r="A131" s="117"/>
      <c r="B131" s="118"/>
      <c r="C131" s="108"/>
      <c r="D131" s="119"/>
      <c r="E131" s="32" t="s">
        <v>2</v>
      </c>
      <c r="F131" s="33">
        <f>(F125+F126+F127+F128+F129+F130)/6</f>
        <v>2.1666666666666665</v>
      </c>
      <c r="G131" s="32" t="s">
        <v>2</v>
      </c>
      <c r="H131" s="34">
        <f>(H125+H126+H127+H128)/4</f>
        <v>1.75</v>
      </c>
      <c r="I131" s="36">
        <f>(F131*H131)</f>
        <v>3.7916666666666665</v>
      </c>
      <c r="J131" s="74"/>
    </row>
    <row r="132" spans="1:10" ht="38.25">
      <c r="A132" s="102" t="s">
        <v>41</v>
      </c>
      <c r="B132" s="105" t="s">
        <v>36</v>
      </c>
      <c r="C132" s="150" t="s">
        <v>35</v>
      </c>
      <c r="D132" s="109" t="s">
        <v>30</v>
      </c>
      <c r="E132" s="27" t="s">
        <v>58</v>
      </c>
      <c r="F132" s="28"/>
      <c r="G132" s="27" t="s">
        <v>59</v>
      </c>
      <c r="H132" s="29"/>
      <c r="I132" s="70" t="s">
        <v>73</v>
      </c>
      <c r="J132" s="72" t="s">
        <v>69</v>
      </c>
    </row>
    <row r="133" spans="1:10" ht="25.5">
      <c r="A133" s="103"/>
      <c r="B133" s="106"/>
      <c r="C133" s="151"/>
      <c r="D133" s="110"/>
      <c r="E133" s="30" t="s">
        <v>60</v>
      </c>
      <c r="F133" s="30">
        <v>3</v>
      </c>
      <c r="G133" s="30" t="s">
        <v>61</v>
      </c>
      <c r="H133" s="31">
        <v>2</v>
      </c>
      <c r="I133" s="71"/>
      <c r="J133" s="73"/>
    </row>
    <row r="134" spans="1:10" ht="25.5">
      <c r="A134" s="103"/>
      <c r="B134" s="106"/>
      <c r="C134" s="151"/>
      <c r="D134" s="110"/>
      <c r="E134" s="30" t="s">
        <v>62</v>
      </c>
      <c r="F134" s="30">
        <v>2</v>
      </c>
      <c r="G134" s="30" t="s">
        <v>63</v>
      </c>
      <c r="H134" s="31">
        <v>2</v>
      </c>
      <c r="I134" s="71"/>
      <c r="J134" s="73"/>
    </row>
    <row r="135" spans="1:10" ht="38.25">
      <c r="A135" s="103"/>
      <c r="B135" s="106"/>
      <c r="C135" s="151"/>
      <c r="D135" s="110"/>
      <c r="E135" s="30" t="s">
        <v>1</v>
      </c>
      <c r="F135" s="30">
        <v>2</v>
      </c>
      <c r="G135" s="30" t="s">
        <v>64</v>
      </c>
      <c r="H135" s="31">
        <v>1</v>
      </c>
      <c r="I135" s="71"/>
      <c r="J135" s="73"/>
    </row>
    <row r="136" spans="1:10" ht="38.25">
      <c r="A136" s="103"/>
      <c r="B136" s="106"/>
      <c r="C136" s="151"/>
      <c r="D136" s="110"/>
      <c r="E136" s="30" t="s">
        <v>65</v>
      </c>
      <c r="F136" s="30">
        <v>3</v>
      </c>
      <c r="G136" s="30" t="s">
        <v>4</v>
      </c>
      <c r="H136" s="31">
        <v>1</v>
      </c>
      <c r="I136" s="71"/>
      <c r="J136" s="73"/>
    </row>
    <row r="137" spans="1:10" ht="38.25">
      <c r="A137" s="103"/>
      <c r="B137" s="106"/>
      <c r="C137" s="151"/>
      <c r="D137" s="110"/>
      <c r="E137" s="30" t="s">
        <v>66</v>
      </c>
      <c r="F137" s="30">
        <v>1</v>
      </c>
      <c r="G137" s="30"/>
      <c r="H137" s="31"/>
      <c r="I137" s="71"/>
      <c r="J137" s="73"/>
    </row>
    <row r="138" spans="1:10" ht="38.25">
      <c r="A138" s="103"/>
      <c r="B138" s="106"/>
      <c r="C138" s="151"/>
      <c r="D138" s="110"/>
      <c r="E138" s="30" t="s">
        <v>67</v>
      </c>
      <c r="F138" s="30">
        <v>2</v>
      </c>
      <c r="G138" s="30"/>
      <c r="H138" s="31"/>
      <c r="I138" s="71"/>
      <c r="J138" s="73"/>
    </row>
    <row r="139" spans="1:10" ht="15.75" thickBot="1">
      <c r="A139" s="104"/>
      <c r="B139" s="107"/>
      <c r="C139" s="152"/>
      <c r="D139" s="111"/>
      <c r="E139" s="32" t="s">
        <v>2</v>
      </c>
      <c r="F139" s="33">
        <f>(F133+F134+F135+F136+F137+F138)/6</f>
        <v>2.1666666666666665</v>
      </c>
      <c r="G139" s="32" t="s">
        <v>2</v>
      </c>
      <c r="H139" s="34">
        <f>(H133+H134+H135+H136)/4</f>
        <v>1.5</v>
      </c>
      <c r="I139" s="25">
        <f>(F139*H139)</f>
        <v>3.25</v>
      </c>
      <c r="J139" s="74"/>
    </row>
    <row r="140" spans="1:10" ht="38.25">
      <c r="A140" s="102" t="s">
        <v>40</v>
      </c>
      <c r="B140" s="105" t="s">
        <v>23</v>
      </c>
      <c r="C140" s="150" t="s">
        <v>96</v>
      </c>
      <c r="D140" s="109" t="s">
        <v>31</v>
      </c>
      <c r="E140" s="18" t="s">
        <v>58</v>
      </c>
      <c r="F140" s="19"/>
      <c r="G140" s="18" t="s">
        <v>59</v>
      </c>
      <c r="H140" s="29"/>
      <c r="I140" s="70" t="s">
        <v>73</v>
      </c>
      <c r="J140" s="72" t="s">
        <v>80</v>
      </c>
    </row>
    <row r="141" spans="1:10" ht="25.5">
      <c r="A141" s="103"/>
      <c r="B141" s="106"/>
      <c r="C141" s="151"/>
      <c r="D141" s="110"/>
      <c r="E141" s="7" t="s">
        <v>60</v>
      </c>
      <c r="F141" s="8">
        <v>3</v>
      </c>
      <c r="G141" s="7" t="s">
        <v>61</v>
      </c>
      <c r="H141" s="31">
        <v>3</v>
      </c>
      <c r="I141" s="71"/>
      <c r="J141" s="73"/>
    </row>
    <row r="142" spans="1:10" ht="25.5">
      <c r="A142" s="103"/>
      <c r="B142" s="106"/>
      <c r="C142" s="151"/>
      <c r="D142" s="110"/>
      <c r="E142" s="7" t="s">
        <v>62</v>
      </c>
      <c r="F142" s="8">
        <v>2</v>
      </c>
      <c r="G142" s="7" t="s">
        <v>63</v>
      </c>
      <c r="H142" s="31">
        <v>2</v>
      </c>
      <c r="I142" s="71"/>
      <c r="J142" s="73"/>
    </row>
    <row r="143" spans="1:10" ht="38.25">
      <c r="A143" s="103"/>
      <c r="B143" s="106"/>
      <c r="C143" s="151"/>
      <c r="D143" s="110"/>
      <c r="E143" s="7" t="s">
        <v>1</v>
      </c>
      <c r="F143" s="8">
        <v>1</v>
      </c>
      <c r="G143" s="7" t="s">
        <v>64</v>
      </c>
      <c r="H143" s="31">
        <v>1</v>
      </c>
      <c r="I143" s="71"/>
      <c r="J143" s="73"/>
    </row>
    <row r="144" spans="1:10" ht="38.25">
      <c r="A144" s="103"/>
      <c r="B144" s="106"/>
      <c r="C144" s="151"/>
      <c r="D144" s="110"/>
      <c r="E144" s="7" t="s">
        <v>65</v>
      </c>
      <c r="F144" s="8">
        <v>3</v>
      </c>
      <c r="G144" s="7" t="s">
        <v>4</v>
      </c>
      <c r="H144" s="31">
        <v>1</v>
      </c>
      <c r="I144" s="71"/>
      <c r="J144" s="73"/>
    </row>
    <row r="145" spans="1:10" ht="38.25">
      <c r="A145" s="103"/>
      <c r="B145" s="106"/>
      <c r="C145" s="151"/>
      <c r="D145" s="110"/>
      <c r="E145" s="7" t="s">
        <v>66</v>
      </c>
      <c r="F145" s="8">
        <v>3</v>
      </c>
      <c r="G145" s="4"/>
      <c r="H145" s="31"/>
      <c r="I145" s="71"/>
      <c r="J145" s="73"/>
    </row>
    <row r="146" spans="1:10" ht="38.25">
      <c r="A146" s="103"/>
      <c r="B146" s="106"/>
      <c r="C146" s="151"/>
      <c r="D146" s="110"/>
      <c r="E146" s="7" t="s">
        <v>67</v>
      </c>
      <c r="F146" s="8">
        <v>2</v>
      </c>
      <c r="G146" s="4"/>
      <c r="H146" s="31"/>
      <c r="I146" s="71"/>
      <c r="J146" s="73"/>
    </row>
    <row r="147" spans="1:10" ht="15.75" thickBot="1">
      <c r="A147" s="104"/>
      <c r="B147" s="107"/>
      <c r="C147" s="152"/>
      <c r="D147" s="111"/>
      <c r="E147" s="14" t="s">
        <v>2</v>
      </c>
      <c r="F147" s="15">
        <v>2.3333333333333335</v>
      </c>
      <c r="G147" s="14" t="s">
        <v>2</v>
      </c>
      <c r="H147" s="34">
        <f>(H141+H142+H143+H144)/4</f>
        <v>1.75</v>
      </c>
      <c r="I147" s="25">
        <f>(F147*H147)</f>
        <v>4.083333333333334</v>
      </c>
      <c r="J147" s="74"/>
    </row>
    <row r="148" spans="1:10" ht="38.25">
      <c r="A148" s="102" t="s">
        <v>40</v>
      </c>
      <c r="B148" s="105" t="s">
        <v>22</v>
      </c>
      <c r="C148" s="150" t="s">
        <v>97</v>
      </c>
      <c r="D148" s="109" t="s">
        <v>32</v>
      </c>
      <c r="E148" s="27" t="s">
        <v>58</v>
      </c>
      <c r="F148" s="28"/>
      <c r="G148" s="27" t="s">
        <v>59</v>
      </c>
      <c r="H148" s="29"/>
      <c r="I148" s="100" t="s">
        <v>74</v>
      </c>
      <c r="J148" s="72" t="s">
        <v>79</v>
      </c>
    </row>
    <row r="149" spans="1:10" ht="25.5">
      <c r="A149" s="103"/>
      <c r="B149" s="106"/>
      <c r="C149" s="151"/>
      <c r="D149" s="110"/>
      <c r="E149" s="30" t="s">
        <v>60</v>
      </c>
      <c r="F149" s="30">
        <v>3</v>
      </c>
      <c r="G149" s="30" t="s">
        <v>61</v>
      </c>
      <c r="H149" s="31">
        <v>2</v>
      </c>
      <c r="I149" s="101"/>
      <c r="J149" s="73"/>
    </row>
    <row r="150" spans="1:10" ht="25.5">
      <c r="A150" s="103"/>
      <c r="B150" s="106"/>
      <c r="C150" s="151"/>
      <c r="D150" s="110"/>
      <c r="E150" s="30" t="s">
        <v>62</v>
      </c>
      <c r="F150" s="30">
        <v>2</v>
      </c>
      <c r="G150" s="30" t="s">
        <v>63</v>
      </c>
      <c r="H150" s="31">
        <v>1</v>
      </c>
      <c r="I150" s="101"/>
      <c r="J150" s="73"/>
    </row>
    <row r="151" spans="1:10" ht="38.25">
      <c r="A151" s="103"/>
      <c r="B151" s="106"/>
      <c r="C151" s="151"/>
      <c r="D151" s="110"/>
      <c r="E151" s="30" t="s">
        <v>1</v>
      </c>
      <c r="F151" s="30">
        <v>1</v>
      </c>
      <c r="G151" s="30" t="s">
        <v>64</v>
      </c>
      <c r="H151" s="31">
        <v>1</v>
      </c>
      <c r="I151" s="101"/>
      <c r="J151" s="73"/>
    </row>
    <row r="152" spans="1:10" ht="38.25">
      <c r="A152" s="103"/>
      <c r="B152" s="106"/>
      <c r="C152" s="151"/>
      <c r="D152" s="110"/>
      <c r="E152" s="30" t="s">
        <v>65</v>
      </c>
      <c r="F152" s="30">
        <v>1</v>
      </c>
      <c r="G152" s="30" t="s">
        <v>4</v>
      </c>
      <c r="H152" s="31">
        <v>1</v>
      </c>
      <c r="I152" s="101"/>
      <c r="J152" s="73"/>
    </row>
    <row r="153" spans="1:10" ht="38.25">
      <c r="A153" s="103"/>
      <c r="B153" s="106"/>
      <c r="C153" s="151"/>
      <c r="D153" s="110"/>
      <c r="E153" s="30" t="s">
        <v>66</v>
      </c>
      <c r="F153" s="30">
        <v>2</v>
      </c>
      <c r="G153" s="30"/>
      <c r="H153" s="31"/>
      <c r="I153" s="101"/>
      <c r="J153" s="73"/>
    </row>
    <row r="154" spans="1:10" ht="38.25">
      <c r="A154" s="103"/>
      <c r="B154" s="106"/>
      <c r="C154" s="151"/>
      <c r="D154" s="110"/>
      <c r="E154" s="30" t="s">
        <v>67</v>
      </c>
      <c r="F154" s="30">
        <v>2</v>
      </c>
      <c r="G154" s="30"/>
      <c r="H154" s="31"/>
      <c r="I154" s="101"/>
      <c r="J154" s="73"/>
    </row>
    <row r="155" spans="1:10" ht="15.75" thickBot="1">
      <c r="A155" s="104"/>
      <c r="B155" s="107"/>
      <c r="C155" s="152"/>
      <c r="D155" s="111"/>
      <c r="E155" s="32" t="s">
        <v>2</v>
      </c>
      <c r="F155" s="33">
        <f>(F149+F150+F151+F152+F153+F154)/6</f>
        <v>1.8333333333333333</v>
      </c>
      <c r="G155" s="32" t="s">
        <v>2</v>
      </c>
      <c r="H155" s="34">
        <f>(H149+H150+H151+H152)/4</f>
        <v>1.25</v>
      </c>
      <c r="I155" s="25">
        <f>(F155*H155)</f>
        <v>2.2916666666666665</v>
      </c>
      <c r="J155" s="74"/>
    </row>
    <row r="156" spans="1:10" ht="38.25">
      <c r="A156" s="102" t="s">
        <v>40</v>
      </c>
      <c r="B156" s="105" t="s">
        <v>42</v>
      </c>
      <c r="C156" s="150" t="s">
        <v>98</v>
      </c>
      <c r="D156" s="109" t="s">
        <v>43</v>
      </c>
      <c r="E156" s="27" t="s">
        <v>58</v>
      </c>
      <c r="F156" s="28"/>
      <c r="G156" s="27" t="s">
        <v>59</v>
      </c>
      <c r="H156" s="29"/>
      <c r="I156" s="70" t="s">
        <v>73</v>
      </c>
      <c r="J156" s="72" t="s">
        <v>79</v>
      </c>
    </row>
    <row r="157" spans="1:10" ht="25.5">
      <c r="A157" s="103"/>
      <c r="B157" s="106"/>
      <c r="C157" s="151"/>
      <c r="D157" s="110"/>
      <c r="E157" s="30" t="s">
        <v>60</v>
      </c>
      <c r="F157" s="30">
        <v>3</v>
      </c>
      <c r="G157" s="30" t="s">
        <v>61</v>
      </c>
      <c r="H157" s="31">
        <v>2</v>
      </c>
      <c r="I157" s="71"/>
      <c r="J157" s="73"/>
    </row>
    <row r="158" spans="1:10" ht="25.5">
      <c r="A158" s="103"/>
      <c r="B158" s="106"/>
      <c r="C158" s="151"/>
      <c r="D158" s="110"/>
      <c r="E158" s="30" t="s">
        <v>62</v>
      </c>
      <c r="F158" s="30">
        <v>2</v>
      </c>
      <c r="G158" s="30" t="s">
        <v>63</v>
      </c>
      <c r="H158" s="31">
        <v>1</v>
      </c>
      <c r="I158" s="71"/>
      <c r="J158" s="73"/>
    </row>
    <row r="159" spans="1:10" ht="38.25">
      <c r="A159" s="103"/>
      <c r="B159" s="106"/>
      <c r="C159" s="151"/>
      <c r="D159" s="110"/>
      <c r="E159" s="30" t="s">
        <v>1</v>
      </c>
      <c r="F159" s="30">
        <v>3</v>
      </c>
      <c r="G159" s="30" t="s">
        <v>64</v>
      </c>
      <c r="H159" s="31">
        <v>2</v>
      </c>
      <c r="I159" s="71"/>
      <c r="J159" s="73"/>
    </row>
    <row r="160" spans="1:10" ht="38.25">
      <c r="A160" s="103"/>
      <c r="B160" s="106"/>
      <c r="C160" s="151"/>
      <c r="D160" s="110"/>
      <c r="E160" s="30" t="s">
        <v>65</v>
      </c>
      <c r="F160" s="30">
        <v>2</v>
      </c>
      <c r="G160" s="30" t="s">
        <v>4</v>
      </c>
      <c r="H160" s="31">
        <v>1</v>
      </c>
      <c r="I160" s="71"/>
      <c r="J160" s="73"/>
    </row>
    <row r="161" spans="1:10" ht="38.25">
      <c r="A161" s="103"/>
      <c r="B161" s="106"/>
      <c r="C161" s="151"/>
      <c r="D161" s="110"/>
      <c r="E161" s="30" t="s">
        <v>66</v>
      </c>
      <c r="F161" s="30">
        <v>3</v>
      </c>
      <c r="G161" s="30"/>
      <c r="H161" s="31"/>
      <c r="I161" s="71"/>
      <c r="J161" s="73"/>
    </row>
    <row r="162" spans="1:10" ht="38.25">
      <c r="A162" s="103"/>
      <c r="B162" s="106"/>
      <c r="C162" s="151"/>
      <c r="D162" s="110"/>
      <c r="E162" s="30" t="s">
        <v>67</v>
      </c>
      <c r="F162" s="30">
        <v>2</v>
      </c>
      <c r="G162" s="30"/>
      <c r="H162" s="31"/>
      <c r="I162" s="71"/>
      <c r="J162" s="73"/>
    </row>
    <row r="163" spans="1:10" ht="15.75" thickBot="1">
      <c r="A163" s="104"/>
      <c r="B163" s="107"/>
      <c r="C163" s="152"/>
      <c r="D163" s="111"/>
      <c r="E163" s="32" t="s">
        <v>2</v>
      </c>
      <c r="F163" s="33">
        <f>(F157+F158+F159+F160+F161+F162)/6</f>
        <v>2.5</v>
      </c>
      <c r="G163" s="32" t="s">
        <v>2</v>
      </c>
      <c r="H163" s="34">
        <f>(H157+H158+H159+H160)/4</f>
        <v>1.5</v>
      </c>
      <c r="I163" s="25">
        <f>(F163*H163)</f>
        <v>3.75</v>
      </c>
      <c r="J163" s="74"/>
    </row>
    <row r="164" spans="1:10" ht="38.25">
      <c r="A164" s="102" t="s">
        <v>44</v>
      </c>
      <c r="B164" s="105" t="s">
        <v>45</v>
      </c>
      <c r="C164" s="150" t="s">
        <v>99</v>
      </c>
      <c r="D164" s="109" t="s">
        <v>46</v>
      </c>
      <c r="E164" s="27" t="s">
        <v>58</v>
      </c>
      <c r="F164" s="28"/>
      <c r="G164" s="27" t="s">
        <v>59</v>
      </c>
      <c r="H164" s="29"/>
      <c r="I164" s="100" t="s">
        <v>74</v>
      </c>
      <c r="J164" s="72" t="s">
        <v>81</v>
      </c>
    </row>
    <row r="165" spans="1:10" ht="25.5">
      <c r="A165" s="103"/>
      <c r="B165" s="106"/>
      <c r="C165" s="151"/>
      <c r="D165" s="110"/>
      <c r="E165" s="30" t="s">
        <v>60</v>
      </c>
      <c r="F165" s="30">
        <v>3</v>
      </c>
      <c r="G165" s="30" t="s">
        <v>61</v>
      </c>
      <c r="H165" s="31">
        <v>2</v>
      </c>
      <c r="I165" s="101"/>
      <c r="J165" s="73"/>
    </row>
    <row r="166" spans="1:10" ht="25.5">
      <c r="A166" s="103"/>
      <c r="B166" s="106"/>
      <c r="C166" s="151"/>
      <c r="D166" s="110"/>
      <c r="E166" s="30" t="s">
        <v>62</v>
      </c>
      <c r="F166" s="30">
        <v>2</v>
      </c>
      <c r="G166" s="30" t="s">
        <v>63</v>
      </c>
      <c r="H166" s="31">
        <v>1</v>
      </c>
      <c r="I166" s="101"/>
      <c r="J166" s="73"/>
    </row>
    <row r="167" spans="1:10" ht="38.25">
      <c r="A167" s="103"/>
      <c r="B167" s="106"/>
      <c r="C167" s="151"/>
      <c r="D167" s="110"/>
      <c r="E167" s="30" t="s">
        <v>1</v>
      </c>
      <c r="F167" s="30">
        <v>1</v>
      </c>
      <c r="G167" s="30" t="s">
        <v>64</v>
      </c>
      <c r="H167" s="31">
        <v>2</v>
      </c>
      <c r="I167" s="101"/>
      <c r="J167" s="73"/>
    </row>
    <row r="168" spans="1:10" ht="38.25">
      <c r="A168" s="103"/>
      <c r="B168" s="106"/>
      <c r="C168" s="151"/>
      <c r="D168" s="110"/>
      <c r="E168" s="30" t="s">
        <v>65</v>
      </c>
      <c r="F168" s="30">
        <v>1</v>
      </c>
      <c r="G168" s="30" t="s">
        <v>4</v>
      </c>
      <c r="H168" s="31">
        <v>1</v>
      </c>
      <c r="I168" s="101"/>
      <c r="J168" s="73"/>
    </row>
    <row r="169" spans="1:10" ht="38.25">
      <c r="A169" s="103"/>
      <c r="B169" s="106"/>
      <c r="C169" s="151"/>
      <c r="D169" s="110"/>
      <c r="E169" s="30" t="s">
        <v>66</v>
      </c>
      <c r="F169" s="30">
        <v>2</v>
      </c>
      <c r="G169" s="30"/>
      <c r="H169" s="31"/>
      <c r="I169" s="101"/>
      <c r="J169" s="73"/>
    </row>
    <row r="170" spans="1:10" ht="38.25">
      <c r="A170" s="103"/>
      <c r="B170" s="106"/>
      <c r="C170" s="151"/>
      <c r="D170" s="110"/>
      <c r="E170" s="30" t="s">
        <v>67</v>
      </c>
      <c r="F170" s="30">
        <v>1</v>
      </c>
      <c r="G170" s="30"/>
      <c r="H170" s="31"/>
      <c r="I170" s="101"/>
      <c r="J170" s="73"/>
    </row>
    <row r="171" spans="1:10" ht="15.75" thickBot="1">
      <c r="A171" s="104"/>
      <c r="B171" s="107"/>
      <c r="C171" s="152"/>
      <c r="D171" s="111"/>
      <c r="E171" s="32" t="s">
        <v>2</v>
      </c>
      <c r="F171" s="33">
        <f>(F165+F166+F167+F168+F169+F170)/6</f>
        <v>1.6666666666666667</v>
      </c>
      <c r="G171" s="32" t="s">
        <v>2</v>
      </c>
      <c r="H171" s="34">
        <f>(H165+H166+H167+H168)/4</f>
        <v>1.5</v>
      </c>
      <c r="I171" s="37">
        <f>(F171*H171)</f>
        <v>2.5</v>
      </c>
      <c r="J171" s="74"/>
    </row>
    <row r="172" spans="1:10" ht="38.25">
      <c r="A172" s="96" t="s">
        <v>44</v>
      </c>
      <c r="B172" s="97" t="s">
        <v>100</v>
      </c>
      <c r="C172" s="150" t="s">
        <v>34</v>
      </c>
      <c r="D172" s="99"/>
      <c r="E172" s="27" t="s">
        <v>58</v>
      </c>
      <c r="F172" s="28"/>
      <c r="G172" s="27" t="s">
        <v>59</v>
      </c>
      <c r="H172" s="29"/>
      <c r="I172" s="100" t="s">
        <v>74</v>
      </c>
      <c r="J172" s="72" t="s">
        <v>81</v>
      </c>
    </row>
    <row r="173" spans="1:10" ht="25.5">
      <c r="A173" s="59"/>
      <c r="B173" s="62"/>
      <c r="C173" s="151"/>
      <c r="D173" s="68"/>
      <c r="E173" s="30" t="s">
        <v>60</v>
      </c>
      <c r="F173" s="30">
        <v>2</v>
      </c>
      <c r="G173" s="30" t="s">
        <v>61</v>
      </c>
      <c r="H173" s="31">
        <v>2</v>
      </c>
      <c r="I173" s="101"/>
      <c r="J173" s="73"/>
    </row>
    <row r="174" spans="1:10" ht="25.5">
      <c r="A174" s="59"/>
      <c r="B174" s="62"/>
      <c r="C174" s="151"/>
      <c r="D174" s="68"/>
      <c r="E174" s="30" t="s">
        <v>62</v>
      </c>
      <c r="F174" s="30">
        <v>3</v>
      </c>
      <c r="G174" s="30" t="s">
        <v>63</v>
      </c>
      <c r="H174" s="31">
        <v>1</v>
      </c>
      <c r="I174" s="101"/>
      <c r="J174" s="73"/>
    </row>
    <row r="175" spans="1:10" ht="38.25">
      <c r="A175" s="59"/>
      <c r="B175" s="62"/>
      <c r="C175" s="151"/>
      <c r="D175" s="68"/>
      <c r="E175" s="30" t="s">
        <v>1</v>
      </c>
      <c r="F175" s="30">
        <v>3</v>
      </c>
      <c r="G175" s="30" t="s">
        <v>64</v>
      </c>
      <c r="H175" s="31">
        <v>1</v>
      </c>
      <c r="I175" s="101"/>
      <c r="J175" s="73"/>
    </row>
    <row r="176" spans="1:10" ht="38.25">
      <c r="A176" s="59"/>
      <c r="B176" s="62"/>
      <c r="C176" s="151"/>
      <c r="D176" s="68"/>
      <c r="E176" s="30" t="s">
        <v>65</v>
      </c>
      <c r="F176" s="30">
        <v>2</v>
      </c>
      <c r="G176" s="30" t="s">
        <v>4</v>
      </c>
      <c r="H176" s="31">
        <v>1</v>
      </c>
      <c r="I176" s="101"/>
      <c r="J176" s="73"/>
    </row>
    <row r="177" spans="1:10" ht="38.25">
      <c r="A177" s="59"/>
      <c r="B177" s="62"/>
      <c r="C177" s="151"/>
      <c r="D177" s="68"/>
      <c r="E177" s="30" t="s">
        <v>66</v>
      </c>
      <c r="F177" s="30">
        <v>1</v>
      </c>
      <c r="G177" s="30"/>
      <c r="H177" s="31"/>
      <c r="I177" s="101"/>
      <c r="J177" s="73"/>
    </row>
    <row r="178" spans="1:10" ht="38.25">
      <c r="A178" s="59"/>
      <c r="B178" s="62"/>
      <c r="C178" s="151"/>
      <c r="D178" s="68"/>
      <c r="E178" s="30" t="s">
        <v>67</v>
      </c>
      <c r="F178" s="30">
        <v>2</v>
      </c>
      <c r="G178" s="30"/>
      <c r="H178" s="31"/>
      <c r="I178" s="101"/>
      <c r="J178" s="73"/>
    </row>
    <row r="179" spans="1:10" ht="15.75" thickBot="1">
      <c r="A179" s="60"/>
      <c r="B179" s="63"/>
      <c r="C179" s="157"/>
      <c r="D179" s="69"/>
      <c r="E179" s="32" t="s">
        <v>2</v>
      </c>
      <c r="F179" s="33">
        <f>(F173+F174+F175+F176+F177+F178)/6</f>
        <v>2.1666666666666665</v>
      </c>
      <c r="G179" s="32" t="s">
        <v>2</v>
      </c>
      <c r="H179" s="34">
        <f>(H173+H174+H175+H176)/4</f>
        <v>1.25</v>
      </c>
      <c r="I179" s="26">
        <f>F179*H179</f>
        <v>2.708333333333333</v>
      </c>
      <c r="J179" s="74"/>
    </row>
    <row r="180" spans="1:10" ht="38.25">
      <c r="A180" s="102" t="s">
        <v>44</v>
      </c>
      <c r="B180" s="105" t="s">
        <v>47</v>
      </c>
      <c r="C180" s="150" t="s">
        <v>35</v>
      </c>
      <c r="D180" s="109" t="s">
        <v>48</v>
      </c>
      <c r="E180" s="27" t="s">
        <v>58</v>
      </c>
      <c r="F180" s="28"/>
      <c r="G180" s="27" t="s">
        <v>59</v>
      </c>
      <c r="H180" s="29"/>
      <c r="I180" s="70" t="s">
        <v>73</v>
      </c>
      <c r="J180" s="72" t="s">
        <v>81</v>
      </c>
    </row>
    <row r="181" spans="1:10" ht="25.5">
      <c r="A181" s="103"/>
      <c r="B181" s="106"/>
      <c r="C181" s="151"/>
      <c r="D181" s="110"/>
      <c r="E181" s="30" t="s">
        <v>60</v>
      </c>
      <c r="F181" s="30">
        <v>3</v>
      </c>
      <c r="G181" s="30" t="s">
        <v>61</v>
      </c>
      <c r="H181" s="31">
        <v>2</v>
      </c>
      <c r="I181" s="71"/>
      <c r="J181" s="73"/>
    </row>
    <row r="182" spans="1:10" ht="25.5">
      <c r="A182" s="103"/>
      <c r="B182" s="106"/>
      <c r="C182" s="151"/>
      <c r="D182" s="110"/>
      <c r="E182" s="30" t="s">
        <v>62</v>
      </c>
      <c r="F182" s="30">
        <v>2</v>
      </c>
      <c r="G182" s="30" t="s">
        <v>63</v>
      </c>
      <c r="H182" s="31">
        <v>1</v>
      </c>
      <c r="I182" s="71"/>
      <c r="J182" s="73"/>
    </row>
    <row r="183" spans="1:10" ht="38.25">
      <c r="A183" s="103"/>
      <c r="B183" s="106"/>
      <c r="C183" s="151"/>
      <c r="D183" s="110"/>
      <c r="E183" s="30" t="s">
        <v>1</v>
      </c>
      <c r="F183" s="30">
        <v>2</v>
      </c>
      <c r="G183" s="30" t="s">
        <v>64</v>
      </c>
      <c r="H183" s="31">
        <v>3</v>
      </c>
      <c r="I183" s="71"/>
      <c r="J183" s="73"/>
    </row>
    <row r="184" spans="1:10" ht="38.25">
      <c r="A184" s="103"/>
      <c r="B184" s="106"/>
      <c r="C184" s="151"/>
      <c r="D184" s="110"/>
      <c r="E184" s="30" t="s">
        <v>65</v>
      </c>
      <c r="F184" s="30">
        <v>3</v>
      </c>
      <c r="G184" s="30" t="s">
        <v>4</v>
      </c>
      <c r="H184" s="31">
        <v>1</v>
      </c>
      <c r="I184" s="71"/>
      <c r="J184" s="73"/>
    </row>
    <row r="185" spans="1:10" ht="38.25">
      <c r="A185" s="103"/>
      <c r="B185" s="106"/>
      <c r="C185" s="151"/>
      <c r="D185" s="110"/>
      <c r="E185" s="30" t="s">
        <v>66</v>
      </c>
      <c r="F185" s="30">
        <v>1</v>
      </c>
      <c r="G185" s="30"/>
      <c r="H185" s="31"/>
      <c r="I185" s="71"/>
      <c r="J185" s="73"/>
    </row>
    <row r="186" spans="1:10" ht="38.25">
      <c r="A186" s="103"/>
      <c r="B186" s="106"/>
      <c r="C186" s="151"/>
      <c r="D186" s="110"/>
      <c r="E186" s="30" t="s">
        <v>67</v>
      </c>
      <c r="F186" s="30">
        <v>2</v>
      </c>
      <c r="G186" s="30"/>
      <c r="H186" s="31"/>
      <c r="I186" s="71"/>
      <c r="J186" s="73"/>
    </row>
    <row r="187" spans="1:10" ht="15.75" thickBot="1">
      <c r="A187" s="104"/>
      <c r="B187" s="107"/>
      <c r="C187" s="152"/>
      <c r="D187" s="111"/>
      <c r="E187" s="32" t="s">
        <v>2</v>
      </c>
      <c r="F187" s="33">
        <f>(F181+F182+F183+F184+F185+F186)/6</f>
        <v>2.1666666666666665</v>
      </c>
      <c r="G187" s="32" t="s">
        <v>2</v>
      </c>
      <c r="H187" s="34">
        <f>(H181+H182+H183+H184)/4</f>
        <v>1.75</v>
      </c>
      <c r="I187" s="25">
        <f>(F187*H187)</f>
        <v>3.7916666666666665</v>
      </c>
      <c r="J187" s="74"/>
    </row>
    <row r="188" spans="1:10" ht="38.25">
      <c r="A188" s="96" t="s">
        <v>44</v>
      </c>
      <c r="B188" s="97" t="s">
        <v>49</v>
      </c>
      <c r="C188" s="150" t="s">
        <v>99</v>
      </c>
      <c r="D188" s="99" t="s">
        <v>50</v>
      </c>
      <c r="E188" s="27" t="s">
        <v>58</v>
      </c>
      <c r="F188" s="19"/>
      <c r="G188" s="27" t="s">
        <v>59</v>
      </c>
      <c r="H188" s="29"/>
      <c r="I188" s="100" t="s">
        <v>74</v>
      </c>
      <c r="J188" s="72" t="s">
        <v>81</v>
      </c>
    </row>
    <row r="189" spans="1:10" ht="25.5">
      <c r="A189" s="59"/>
      <c r="B189" s="62"/>
      <c r="C189" s="151"/>
      <c r="D189" s="68"/>
      <c r="E189" s="30" t="s">
        <v>60</v>
      </c>
      <c r="F189" s="8">
        <v>3</v>
      </c>
      <c r="G189" s="30" t="s">
        <v>61</v>
      </c>
      <c r="H189" s="31">
        <v>1</v>
      </c>
      <c r="I189" s="101"/>
      <c r="J189" s="73"/>
    </row>
    <row r="190" spans="1:10" ht="25.5">
      <c r="A190" s="59"/>
      <c r="B190" s="62"/>
      <c r="C190" s="151"/>
      <c r="D190" s="68"/>
      <c r="E190" s="30" t="s">
        <v>62</v>
      </c>
      <c r="F190" s="8">
        <v>2</v>
      </c>
      <c r="G190" s="30" t="s">
        <v>63</v>
      </c>
      <c r="H190" s="31">
        <v>2</v>
      </c>
      <c r="I190" s="101"/>
      <c r="J190" s="73"/>
    </row>
    <row r="191" spans="1:10" ht="38.25">
      <c r="A191" s="59"/>
      <c r="B191" s="62"/>
      <c r="C191" s="151"/>
      <c r="D191" s="68"/>
      <c r="E191" s="30" t="s">
        <v>1</v>
      </c>
      <c r="F191" s="8">
        <v>1</v>
      </c>
      <c r="G191" s="30" t="s">
        <v>64</v>
      </c>
      <c r="H191" s="31">
        <v>1</v>
      </c>
      <c r="I191" s="101"/>
      <c r="J191" s="73"/>
    </row>
    <row r="192" spans="1:10" ht="38.25">
      <c r="A192" s="59"/>
      <c r="B192" s="62"/>
      <c r="C192" s="151"/>
      <c r="D192" s="68"/>
      <c r="E192" s="30" t="s">
        <v>65</v>
      </c>
      <c r="F192" s="8">
        <v>3</v>
      </c>
      <c r="G192" s="30" t="s">
        <v>4</v>
      </c>
      <c r="H192" s="31">
        <v>1</v>
      </c>
      <c r="I192" s="101"/>
      <c r="J192" s="73"/>
    </row>
    <row r="193" spans="1:10" ht="38.25">
      <c r="A193" s="59"/>
      <c r="B193" s="62"/>
      <c r="C193" s="151"/>
      <c r="D193" s="68"/>
      <c r="E193" s="30" t="s">
        <v>66</v>
      </c>
      <c r="F193" s="8">
        <v>3</v>
      </c>
      <c r="G193" s="30"/>
      <c r="H193" s="31"/>
      <c r="I193" s="101"/>
      <c r="J193" s="73"/>
    </row>
    <row r="194" spans="1:10" ht="38.25">
      <c r="A194" s="59"/>
      <c r="B194" s="62"/>
      <c r="C194" s="151"/>
      <c r="D194" s="68"/>
      <c r="E194" s="30" t="s">
        <v>67</v>
      </c>
      <c r="F194" s="8">
        <v>2</v>
      </c>
      <c r="G194" s="30"/>
      <c r="H194" s="31"/>
      <c r="I194" s="101"/>
      <c r="J194" s="73"/>
    </row>
    <row r="195" spans="1:10" ht="15.75" thickBot="1">
      <c r="A195" s="60"/>
      <c r="B195" s="63"/>
      <c r="C195" s="157"/>
      <c r="D195" s="69"/>
      <c r="E195" s="32" t="s">
        <v>2</v>
      </c>
      <c r="F195" s="15">
        <v>2.3333333333333335</v>
      </c>
      <c r="G195" s="32" t="s">
        <v>2</v>
      </c>
      <c r="H195" s="34">
        <f>(H189+H190+H191+H192)/4</f>
        <v>1.25</v>
      </c>
      <c r="I195" s="26">
        <f>(F195*H195)</f>
        <v>2.916666666666667</v>
      </c>
      <c r="J195" s="74"/>
    </row>
    <row r="196" spans="1:10" ht="38.25">
      <c r="A196" s="92" t="s">
        <v>51</v>
      </c>
      <c r="B196" s="93" t="s">
        <v>101</v>
      </c>
      <c r="C196" s="94" t="s">
        <v>110</v>
      </c>
      <c r="D196" s="95" t="s">
        <v>52</v>
      </c>
      <c r="E196" s="49" t="s">
        <v>58</v>
      </c>
      <c r="F196" s="49"/>
      <c r="G196" s="49" t="s">
        <v>59</v>
      </c>
      <c r="H196" s="50"/>
      <c r="I196" s="87" t="s">
        <v>73</v>
      </c>
      <c r="J196" s="89" t="s">
        <v>81</v>
      </c>
    </row>
    <row r="197" spans="1:10" ht="25.5">
      <c r="A197" s="76"/>
      <c r="B197" s="79"/>
      <c r="C197" s="82"/>
      <c r="D197" s="85"/>
      <c r="E197" s="51" t="s">
        <v>60</v>
      </c>
      <c r="F197" s="51">
        <v>3</v>
      </c>
      <c r="G197" s="51" t="s">
        <v>61</v>
      </c>
      <c r="H197" s="52">
        <v>2</v>
      </c>
      <c r="I197" s="88"/>
      <c r="J197" s="90"/>
    </row>
    <row r="198" spans="1:10" ht="25.5">
      <c r="A198" s="76"/>
      <c r="B198" s="79"/>
      <c r="C198" s="82"/>
      <c r="D198" s="85"/>
      <c r="E198" s="51" t="s">
        <v>62</v>
      </c>
      <c r="F198" s="51">
        <v>2</v>
      </c>
      <c r="G198" s="51" t="s">
        <v>63</v>
      </c>
      <c r="H198" s="52">
        <v>2</v>
      </c>
      <c r="I198" s="88"/>
      <c r="J198" s="90"/>
    </row>
    <row r="199" spans="1:10" ht="38.25">
      <c r="A199" s="76"/>
      <c r="B199" s="79"/>
      <c r="C199" s="82"/>
      <c r="D199" s="85"/>
      <c r="E199" s="51" t="s">
        <v>1</v>
      </c>
      <c r="F199" s="51">
        <v>1</v>
      </c>
      <c r="G199" s="51" t="s">
        <v>64</v>
      </c>
      <c r="H199" s="52">
        <v>3</v>
      </c>
      <c r="I199" s="88"/>
      <c r="J199" s="90"/>
    </row>
    <row r="200" spans="1:10" ht="38.25">
      <c r="A200" s="76"/>
      <c r="B200" s="79"/>
      <c r="C200" s="82"/>
      <c r="D200" s="85"/>
      <c r="E200" s="51" t="s">
        <v>65</v>
      </c>
      <c r="F200" s="51">
        <v>1</v>
      </c>
      <c r="G200" s="51" t="s">
        <v>4</v>
      </c>
      <c r="H200" s="52">
        <v>1</v>
      </c>
      <c r="I200" s="88"/>
      <c r="J200" s="90"/>
    </row>
    <row r="201" spans="1:10" ht="38.25">
      <c r="A201" s="76"/>
      <c r="B201" s="79"/>
      <c r="C201" s="82"/>
      <c r="D201" s="85"/>
      <c r="E201" s="51" t="s">
        <v>66</v>
      </c>
      <c r="F201" s="51">
        <v>2</v>
      </c>
      <c r="G201" s="51"/>
      <c r="H201" s="52"/>
      <c r="I201" s="88"/>
      <c r="J201" s="90"/>
    </row>
    <row r="202" spans="1:10" ht="38.25">
      <c r="A202" s="76"/>
      <c r="B202" s="79"/>
      <c r="C202" s="82"/>
      <c r="D202" s="85"/>
      <c r="E202" s="51" t="s">
        <v>67</v>
      </c>
      <c r="F202" s="51">
        <v>2</v>
      </c>
      <c r="G202" s="51"/>
      <c r="H202" s="52"/>
      <c r="I202" s="88"/>
      <c r="J202" s="90"/>
    </row>
    <row r="203" spans="1:10" ht="15.75" thickBot="1">
      <c r="A203" s="77"/>
      <c r="B203" s="80"/>
      <c r="C203" s="83"/>
      <c r="D203" s="86"/>
      <c r="E203" s="53" t="s">
        <v>2</v>
      </c>
      <c r="F203" s="54">
        <f>(F197+F198+F199+F200+F201+F202)/6</f>
        <v>1.8333333333333333</v>
      </c>
      <c r="G203" s="53" t="s">
        <v>2</v>
      </c>
      <c r="H203" s="55">
        <f>(H197+H198+H199+H200)/4</f>
        <v>2</v>
      </c>
      <c r="I203" s="26">
        <f>F203*H203</f>
        <v>3.6666666666666665</v>
      </c>
      <c r="J203" s="91"/>
    </row>
    <row r="204" spans="1:10" ht="38.25">
      <c r="A204" s="75" t="s">
        <v>53</v>
      </c>
      <c r="B204" s="78" t="s">
        <v>54</v>
      </c>
      <c r="C204" s="81" t="s">
        <v>93</v>
      </c>
      <c r="D204" s="84" t="s">
        <v>105</v>
      </c>
      <c r="E204" s="49" t="s">
        <v>58</v>
      </c>
      <c r="F204" s="49"/>
      <c r="G204" s="49" t="s">
        <v>59</v>
      </c>
      <c r="H204" s="50"/>
      <c r="I204" s="87" t="s">
        <v>73</v>
      </c>
      <c r="J204" s="89" t="s">
        <v>82</v>
      </c>
    </row>
    <row r="205" spans="1:10" ht="25.5">
      <c r="A205" s="76"/>
      <c r="B205" s="79"/>
      <c r="C205" s="82"/>
      <c r="D205" s="85"/>
      <c r="E205" s="51" t="s">
        <v>60</v>
      </c>
      <c r="F205" s="51">
        <v>3</v>
      </c>
      <c r="G205" s="51" t="s">
        <v>61</v>
      </c>
      <c r="H205" s="52">
        <v>1</v>
      </c>
      <c r="I205" s="88"/>
      <c r="J205" s="90"/>
    </row>
    <row r="206" spans="1:10" ht="25.5">
      <c r="A206" s="76"/>
      <c r="B206" s="79"/>
      <c r="C206" s="82"/>
      <c r="D206" s="85"/>
      <c r="E206" s="51" t="s">
        <v>62</v>
      </c>
      <c r="F206" s="51">
        <v>2</v>
      </c>
      <c r="G206" s="51" t="s">
        <v>63</v>
      </c>
      <c r="H206" s="52">
        <v>2</v>
      </c>
      <c r="I206" s="88"/>
      <c r="J206" s="90"/>
    </row>
    <row r="207" spans="1:10" ht="38.25">
      <c r="A207" s="76"/>
      <c r="B207" s="79"/>
      <c r="C207" s="82"/>
      <c r="D207" s="85"/>
      <c r="E207" s="51" t="s">
        <v>1</v>
      </c>
      <c r="F207" s="51">
        <v>3</v>
      </c>
      <c r="G207" s="51" t="s">
        <v>64</v>
      </c>
      <c r="H207" s="52">
        <v>1</v>
      </c>
      <c r="I207" s="88"/>
      <c r="J207" s="90"/>
    </row>
    <row r="208" spans="1:10" ht="38.25">
      <c r="A208" s="76"/>
      <c r="B208" s="79"/>
      <c r="C208" s="82"/>
      <c r="D208" s="85"/>
      <c r="E208" s="51" t="s">
        <v>65</v>
      </c>
      <c r="F208" s="51">
        <v>2</v>
      </c>
      <c r="G208" s="51" t="s">
        <v>4</v>
      </c>
      <c r="H208" s="52">
        <v>2</v>
      </c>
      <c r="I208" s="88"/>
      <c r="J208" s="90"/>
    </row>
    <row r="209" spans="1:10" ht="38.25">
      <c r="A209" s="76"/>
      <c r="B209" s="79"/>
      <c r="C209" s="82"/>
      <c r="D209" s="85"/>
      <c r="E209" s="51" t="s">
        <v>66</v>
      </c>
      <c r="F209" s="51">
        <v>3</v>
      </c>
      <c r="G209" s="51"/>
      <c r="H209" s="52"/>
      <c r="I209" s="88"/>
      <c r="J209" s="90"/>
    </row>
    <row r="210" spans="1:10" ht="38.25">
      <c r="A210" s="76"/>
      <c r="B210" s="79"/>
      <c r="C210" s="82"/>
      <c r="D210" s="85"/>
      <c r="E210" s="51" t="s">
        <v>67</v>
      </c>
      <c r="F210" s="51">
        <v>2</v>
      </c>
      <c r="G210" s="51"/>
      <c r="H210" s="52"/>
      <c r="I210" s="88"/>
      <c r="J210" s="90"/>
    </row>
    <row r="211" spans="1:10" ht="15.75" thickBot="1">
      <c r="A211" s="77"/>
      <c r="B211" s="80"/>
      <c r="C211" s="83"/>
      <c r="D211" s="86"/>
      <c r="E211" s="53" t="s">
        <v>2</v>
      </c>
      <c r="F211" s="54">
        <f>(F205+F206+F207+F208+F209+F210)/6</f>
        <v>2.5</v>
      </c>
      <c r="G211" s="53" t="s">
        <v>2</v>
      </c>
      <c r="H211" s="55">
        <f>(H205+H206+H207+H208)/4</f>
        <v>1.5</v>
      </c>
      <c r="I211" s="26">
        <f>F211*H211</f>
        <v>3.75</v>
      </c>
      <c r="J211" s="91"/>
    </row>
    <row r="212" spans="1:10" ht="38.25">
      <c r="A212" s="58" t="s">
        <v>53</v>
      </c>
      <c r="B212" s="61" t="s">
        <v>55</v>
      </c>
      <c r="C212" s="64" t="s">
        <v>102</v>
      </c>
      <c r="D212" s="67" t="s">
        <v>56</v>
      </c>
      <c r="E212" s="27" t="s">
        <v>58</v>
      </c>
      <c r="F212" s="28"/>
      <c r="G212" s="27" t="s">
        <v>59</v>
      </c>
      <c r="H212" s="29"/>
      <c r="I212" s="70" t="s">
        <v>73</v>
      </c>
      <c r="J212" s="72" t="s">
        <v>79</v>
      </c>
    </row>
    <row r="213" spans="1:10" ht="25.5">
      <c r="A213" s="59"/>
      <c r="B213" s="62"/>
      <c r="C213" s="65"/>
      <c r="D213" s="68"/>
      <c r="E213" s="30" t="s">
        <v>60</v>
      </c>
      <c r="F213" s="30">
        <v>3</v>
      </c>
      <c r="G213" s="30" t="s">
        <v>61</v>
      </c>
      <c r="H213" s="31">
        <v>2</v>
      </c>
      <c r="I213" s="71"/>
      <c r="J213" s="73"/>
    </row>
    <row r="214" spans="1:10" ht="25.5">
      <c r="A214" s="59"/>
      <c r="B214" s="62"/>
      <c r="C214" s="65"/>
      <c r="D214" s="68"/>
      <c r="E214" s="30" t="s">
        <v>62</v>
      </c>
      <c r="F214" s="30">
        <v>2</v>
      </c>
      <c r="G214" s="30" t="s">
        <v>63</v>
      </c>
      <c r="H214" s="31">
        <v>3</v>
      </c>
      <c r="I214" s="71"/>
      <c r="J214" s="73"/>
    </row>
    <row r="215" spans="1:10" ht="38.25">
      <c r="A215" s="59"/>
      <c r="B215" s="62"/>
      <c r="C215" s="65"/>
      <c r="D215" s="68"/>
      <c r="E215" s="30" t="s">
        <v>1</v>
      </c>
      <c r="F215" s="30">
        <v>3</v>
      </c>
      <c r="G215" s="30" t="s">
        <v>64</v>
      </c>
      <c r="H215" s="31">
        <v>1</v>
      </c>
      <c r="I215" s="71"/>
      <c r="J215" s="73"/>
    </row>
    <row r="216" spans="1:10" ht="38.25">
      <c r="A216" s="59"/>
      <c r="B216" s="62"/>
      <c r="C216" s="65"/>
      <c r="D216" s="68"/>
      <c r="E216" s="30" t="s">
        <v>65</v>
      </c>
      <c r="F216" s="30">
        <v>1</v>
      </c>
      <c r="G216" s="30" t="s">
        <v>4</v>
      </c>
      <c r="H216" s="31">
        <v>2</v>
      </c>
      <c r="I216" s="71"/>
      <c r="J216" s="73"/>
    </row>
    <row r="217" spans="1:10" ht="38.25">
      <c r="A217" s="59"/>
      <c r="B217" s="62"/>
      <c r="C217" s="65"/>
      <c r="D217" s="68"/>
      <c r="E217" s="30" t="s">
        <v>66</v>
      </c>
      <c r="F217" s="30">
        <v>2</v>
      </c>
      <c r="G217" s="30"/>
      <c r="H217" s="31"/>
      <c r="I217" s="71"/>
      <c r="J217" s="73"/>
    </row>
    <row r="218" spans="1:10" ht="38.25">
      <c r="A218" s="59"/>
      <c r="B218" s="62"/>
      <c r="C218" s="65"/>
      <c r="D218" s="68"/>
      <c r="E218" s="30" t="s">
        <v>67</v>
      </c>
      <c r="F218" s="30">
        <v>1</v>
      </c>
      <c r="G218" s="30"/>
      <c r="H218" s="31"/>
      <c r="I218" s="71"/>
      <c r="J218" s="73"/>
    </row>
    <row r="219" spans="1:10" ht="15.75" thickBot="1">
      <c r="A219" s="60"/>
      <c r="B219" s="63"/>
      <c r="C219" s="66"/>
      <c r="D219" s="69"/>
      <c r="E219" s="32" t="s">
        <v>2</v>
      </c>
      <c r="F219" s="33">
        <f>(F213+F214+F215+F216+F217+F218)/6</f>
        <v>2</v>
      </c>
      <c r="G219" s="32" t="s">
        <v>2</v>
      </c>
      <c r="H219" s="34">
        <f>(H213+H214+H215+H216)/4</f>
        <v>2</v>
      </c>
      <c r="I219" s="26">
        <f>F219*H219</f>
        <v>4</v>
      </c>
      <c r="J219" s="74"/>
    </row>
    <row r="220" spans="1:10" ht="38.25">
      <c r="A220" s="58" t="s">
        <v>53</v>
      </c>
      <c r="B220" s="61" t="s">
        <v>103</v>
      </c>
      <c r="C220" s="64" t="s">
        <v>104</v>
      </c>
      <c r="D220" s="67" t="s">
        <v>57</v>
      </c>
      <c r="E220" s="27" t="s">
        <v>58</v>
      </c>
      <c r="F220" s="28"/>
      <c r="G220" s="27" t="s">
        <v>59</v>
      </c>
      <c r="H220" s="29"/>
      <c r="I220" s="70" t="s">
        <v>73</v>
      </c>
      <c r="J220" s="72" t="s">
        <v>81</v>
      </c>
    </row>
    <row r="221" spans="1:10" ht="25.5">
      <c r="A221" s="59"/>
      <c r="B221" s="62"/>
      <c r="C221" s="65"/>
      <c r="D221" s="68"/>
      <c r="E221" s="30" t="s">
        <v>60</v>
      </c>
      <c r="F221" s="30">
        <v>2</v>
      </c>
      <c r="G221" s="30" t="s">
        <v>61</v>
      </c>
      <c r="H221" s="31">
        <v>1</v>
      </c>
      <c r="I221" s="71"/>
      <c r="J221" s="73"/>
    </row>
    <row r="222" spans="1:10" ht="25.5">
      <c r="A222" s="59"/>
      <c r="B222" s="62"/>
      <c r="C222" s="65"/>
      <c r="D222" s="68"/>
      <c r="E222" s="30" t="s">
        <v>62</v>
      </c>
      <c r="F222" s="30">
        <v>3</v>
      </c>
      <c r="G222" s="30" t="s">
        <v>63</v>
      </c>
      <c r="H222" s="31">
        <v>3</v>
      </c>
      <c r="I222" s="71"/>
      <c r="J222" s="73"/>
    </row>
    <row r="223" spans="1:10" ht="38.25">
      <c r="A223" s="59"/>
      <c r="B223" s="62"/>
      <c r="C223" s="65"/>
      <c r="D223" s="68"/>
      <c r="E223" s="30" t="s">
        <v>1</v>
      </c>
      <c r="F223" s="30">
        <v>3</v>
      </c>
      <c r="G223" s="30" t="s">
        <v>64</v>
      </c>
      <c r="H223" s="31">
        <v>2</v>
      </c>
      <c r="I223" s="71"/>
      <c r="J223" s="73"/>
    </row>
    <row r="224" spans="1:10" ht="38.25">
      <c r="A224" s="59"/>
      <c r="B224" s="62"/>
      <c r="C224" s="65"/>
      <c r="D224" s="68"/>
      <c r="E224" s="30" t="s">
        <v>65</v>
      </c>
      <c r="F224" s="30">
        <v>2</v>
      </c>
      <c r="G224" s="30" t="s">
        <v>4</v>
      </c>
      <c r="H224" s="31">
        <v>1</v>
      </c>
      <c r="I224" s="71"/>
      <c r="J224" s="73"/>
    </row>
    <row r="225" spans="1:10" ht="38.25">
      <c r="A225" s="59"/>
      <c r="B225" s="62"/>
      <c r="C225" s="65"/>
      <c r="D225" s="68"/>
      <c r="E225" s="30" t="s">
        <v>66</v>
      </c>
      <c r="F225" s="30">
        <v>1</v>
      </c>
      <c r="G225" s="30"/>
      <c r="H225" s="31"/>
      <c r="I225" s="71"/>
      <c r="J225" s="73"/>
    </row>
    <row r="226" spans="1:10" ht="38.25">
      <c r="A226" s="59"/>
      <c r="B226" s="62"/>
      <c r="C226" s="65"/>
      <c r="D226" s="68"/>
      <c r="E226" s="30" t="s">
        <v>67</v>
      </c>
      <c r="F226" s="30">
        <v>2</v>
      </c>
      <c r="G226" s="30"/>
      <c r="H226" s="31"/>
      <c r="I226" s="71"/>
      <c r="J226" s="73"/>
    </row>
    <row r="227" spans="1:10" ht="15.75" thickBot="1">
      <c r="A227" s="60"/>
      <c r="B227" s="63"/>
      <c r="C227" s="66"/>
      <c r="D227" s="69"/>
      <c r="E227" s="32" t="s">
        <v>2</v>
      </c>
      <c r="F227" s="33">
        <f>(F221+F222+F223+F224+F225+F226)/6</f>
        <v>2.1666666666666665</v>
      </c>
      <c r="G227" s="32" t="s">
        <v>2</v>
      </c>
      <c r="H227" s="34">
        <f>(H221+H222+H223+H224)/4</f>
        <v>1.75</v>
      </c>
      <c r="I227" s="26">
        <f>F227*H227</f>
        <v>3.7916666666666665</v>
      </c>
      <c r="J227" s="74"/>
    </row>
    <row r="228" spans="7:11" ht="15">
      <c r="G228" s="23"/>
      <c r="H228" s="5"/>
      <c r="I228"/>
      <c r="J228"/>
      <c r="K228"/>
    </row>
    <row r="229" spans="7:11" ht="15">
      <c r="G229" s="23"/>
      <c r="H229" s="5"/>
      <c r="I229"/>
      <c r="J229"/>
      <c r="K229"/>
    </row>
    <row r="230" spans="7:11" ht="15">
      <c r="G230" s="23"/>
      <c r="H230" s="5"/>
      <c r="I230"/>
      <c r="J230"/>
      <c r="K230"/>
    </row>
    <row r="231" spans="7:11" ht="15">
      <c r="G231" s="23"/>
      <c r="H231" s="5"/>
      <c r="I231"/>
      <c r="J231"/>
      <c r="K231"/>
    </row>
    <row r="232" spans="7:11" ht="15">
      <c r="G232" s="23"/>
      <c r="H232" s="5"/>
      <c r="I232"/>
      <c r="J232"/>
      <c r="K232"/>
    </row>
    <row r="233" spans="7:11" ht="15">
      <c r="G233" s="23"/>
      <c r="H233" s="5"/>
      <c r="I233"/>
      <c r="J233"/>
      <c r="K233"/>
    </row>
    <row r="234" spans="7:11" ht="15">
      <c r="G234" s="23"/>
      <c r="H234" s="5"/>
      <c r="I234"/>
      <c r="J234"/>
      <c r="K234"/>
    </row>
    <row r="235" spans="7:11" ht="15">
      <c r="G235" s="23"/>
      <c r="H235" s="5"/>
      <c r="I235"/>
      <c r="J235"/>
      <c r="K235"/>
    </row>
    <row r="236" spans="7:11" ht="15">
      <c r="G236" s="23"/>
      <c r="H236" s="5"/>
      <c r="I236"/>
      <c r="J236"/>
      <c r="K236"/>
    </row>
    <row r="237" spans="7:11" ht="15">
      <c r="G237" s="23"/>
      <c r="H237" s="5"/>
      <c r="I237"/>
      <c r="J237"/>
      <c r="K237"/>
    </row>
    <row r="238" spans="7:11" ht="15">
      <c r="G238" s="23"/>
      <c r="H238" s="5"/>
      <c r="I238"/>
      <c r="J238"/>
      <c r="K238"/>
    </row>
    <row r="239" spans="7:11" ht="15">
      <c r="G239" s="23"/>
      <c r="H239" s="5"/>
      <c r="I239"/>
      <c r="J239"/>
      <c r="K239"/>
    </row>
    <row r="240" spans="7:11" ht="15">
      <c r="G240" s="23"/>
      <c r="H240" s="5"/>
      <c r="I240"/>
      <c r="J240"/>
      <c r="K240"/>
    </row>
    <row r="241" spans="7:11" ht="15">
      <c r="G241" s="23"/>
      <c r="H241" s="5"/>
      <c r="I241"/>
      <c r="J241"/>
      <c r="K241"/>
    </row>
    <row r="242" spans="7:11" ht="15">
      <c r="G242" s="23"/>
      <c r="H242" s="5"/>
      <c r="I242"/>
      <c r="J242"/>
      <c r="K242"/>
    </row>
    <row r="243" spans="7:11" ht="15">
      <c r="G243" s="23"/>
      <c r="H243" s="5"/>
      <c r="I243"/>
      <c r="J243"/>
      <c r="K243"/>
    </row>
    <row r="244" spans="7:11" ht="15">
      <c r="G244" s="23"/>
      <c r="H244" s="5"/>
      <c r="I244"/>
      <c r="J244"/>
      <c r="K244"/>
    </row>
    <row r="245" spans="7:11" ht="15">
      <c r="G245" s="23"/>
      <c r="H245" s="5"/>
      <c r="I245"/>
      <c r="J245"/>
      <c r="K245"/>
    </row>
    <row r="246" spans="7:11" ht="15">
      <c r="G246" s="23"/>
      <c r="H246" s="5"/>
      <c r="I246"/>
      <c r="J246"/>
      <c r="K246"/>
    </row>
    <row r="247" spans="7:11" ht="15">
      <c r="G247" s="23"/>
      <c r="H247" s="5"/>
      <c r="I247"/>
      <c r="J247"/>
      <c r="K247"/>
    </row>
    <row r="248" spans="7:11" ht="15">
      <c r="G248" s="23"/>
      <c r="H248" s="5"/>
      <c r="I248"/>
      <c r="J248"/>
      <c r="K248"/>
    </row>
    <row r="249" spans="7:11" ht="15">
      <c r="G249" s="23"/>
      <c r="H249" s="5"/>
      <c r="I249"/>
      <c r="J249"/>
      <c r="K249"/>
    </row>
    <row r="250" spans="7:11" ht="15">
      <c r="G250" s="23"/>
      <c r="H250" s="5"/>
      <c r="I250"/>
      <c r="J250"/>
      <c r="K250"/>
    </row>
    <row r="251" spans="7:11" ht="15">
      <c r="G251" s="23"/>
      <c r="H251" s="5"/>
      <c r="I251"/>
      <c r="J251"/>
      <c r="K251"/>
    </row>
    <row r="252" spans="7:11" ht="15">
      <c r="G252" s="23"/>
      <c r="H252" s="5"/>
      <c r="I252"/>
      <c r="J252"/>
      <c r="K252"/>
    </row>
    <row r="253" spans="7:11" ht="15">
      <c r="G253" s="23"/>
      <c r="H253" s="5"/>
      <c r="I253"/>
      <c r="J253"/>
      <c r="K253"/>
    </row>
    <row r="254" spans="7:11" ht="15">
      <c r="G254" s="23"/>
      <c r="H254" s="5"/>
      <c r="I254"/>
      <c r="J254"/>
      <c r="K254"/>
    </row>
    <row r="255" spans="7:11" ht="15">
      <c r="G255" s="23"/>
      <c r="H255" s="5"/>
      <c r="I255"/>
      <c r="J255"/>
      <c r="K255"/>
    </row>
    <row r="256" spans="7:11" ht="15">
      <c r="G256" s="23"/>
      <c r="H256" s="5"/>
      <c r="I256"/>
      <c r="J256"/>
      <c r="K256"/>
    </row>
    <row r="257" spans="7:11" ht="15">
      <c r="G257" s="23"/>
      <c r="H257" s="5"/>
      <c r="I257"/>
      <c r="J257"/>
      <c r="K257"/>
    </row>
    <row r="258" spans="7:11" ht="15">
      <c r="G258" s="23"/>
      <c r="H258" s="5"/>
      <c r="I258"/>
      <c r="J258"/>
      <c r="K258"/>
    </row>
    <row r="259" spans="7:11" ht="15">
      <c r="G259" s="23"/>
      <c r="H259" s="5"/>
      <c r="I259"/>
      <c r="J259"/>
      <c r="K259"/>
    </row>
    <row r="260" spans="7:11" ht="15">
      <c r="G260" s="23"/>
      <c r="H260" s="5"/>
      <c r="I260"/>
      <c r="J260"/>
      <c r="K260"/>
    </row>
    <row r="261" spans="7:11" ht="15">
      <c r="G261" s="23"/>
      <c r="H261" s="5"/>
      <c r="I261"/>
      <c r="J261"/>
      <c r="K261"/>
    </row>
    <row r="262" spans="7:11" ht="15">
      <c r="G262" s="23"/>
      <c r="H262" s="5"/>
      <c r="I262"/>
      <c r="J262"/>
      <c r="K262"/>
    </row>
    <row r="263" spans="7:11" ht="15">
      <c r="G263" s="23"/>
      <c r="H263" s="5"/>
      <c r="I263"/>
      <c r="J263"/>
      <c r="K263"/>
    </row>
    <row r="264" spans="7:11" ht="15">
      <c r="G264" s="23"/>
      <c r="H264" s="5"/>
      <c r="I264"/>
      <c r="J264"/>
      <c r="K264"/>
    </row>
    <row r="265" spans="7:11" ht="15">
      <c r="G265" s="23"/>
      <c r="H265" s="5"/>
      <c r="I265"/>
      <c r="J265"/>
      <c r="K265"/>
    </row>
    <row r="266" spans="7:11" ht="15">
      <c r="G266" s="23"/>
      <c r="H266" s="5"/>
      <c r="I266"/>
      <c r="J266"/>
      <c r="K266"/>
    </row>
    <row r="267" spans="7:11" ht="15">
      <c r="G267" s="23"/>
      <c r="H267" s="5"/>
      <c r="I267"/>
      <c r="J267"/>
      <c r="K267"/>
    </row>
    <row r="268" spans="7:11" ht="15">
      <c r="G268" s="23"/>
      <c r="H268" s="5"/>
      <c r="I268"/>
      <c r="J268"/>
      <c r="K268"/>
    </row>
    <row r="269" spans="7:11" ht="15">
      <c r="G269" s="23"/>
      <c r="H269" s="5"/>
      <c r="I269"/>
      <c r="J269"/>
      <c r="K269"/>
    </row>
    <row r="270" spans="7:11" ht="15">
      <c r="G270" s="23"/>
      <c r="H270" s="5"/>
      <c r="I270"/>
      <c r="J270"/>
      <c r="K270"/>
    </row>
    <row r="271" spans="7:11" ht="15">
      <c r="G271" s="23"/>
      <c r="H271" s="5"/>
      <c r="I271"/>
      <c r="J271"/>
      <c r="K271"/>
    </row>
    <row r="272" spans="7:11" ht="15">
      <c r="G272" s="23"/>
      <c r="H272" s="5"/>
      <c r="I272"/>
      <c r="J272"/>
      <c r="K272"/>
    </row>
    <row r="273" spans="7:11" ht="15">
      <c r="G273" s="23"/>
      <c r="H273" s="5"/>
      <c r="I273"/>
      <c r="J273"/>
      <c r="K273"/>
    </row>
    <row r="274" spans="7:11" ht="15">
      <c r="G274" s="23"/>
      <c r="H274" s="5"/>
      <c r="I274"/>
      <c r="J274"/>
      <c r="K274"/>
    </row>
    <row r="275" spans="7:11" ht="15">
      <c r="G275" s="23"/>
      <c r="H275" s="5"/>
      <c r="I275"/>
      <c r="J275"/>
      <c r="K275"/>
    </row>
    <row r="276" spans="7:11" ht="15">
      <c r="G276" s="23"/>
      <c r="H276" s="5"/>
      <c r="I276"/>
      <c r="J276"/>
      <c r="K276"/>
    </row>
    <row r="277" spans="7:11" ht="15">
      <c r="G277" s="23"/>
      <c r="H277" s="5"/>
      <c r="I277"/>
      <c r="J277"/>
      <c r="K277"/>
    </row>
    <row r="278" spans="7:11" ht="15">
      <c r="G278" s="23"/>
      <c r="H278" s="5"/>
      <c r="I278"/>
      <c r="J278"/>
      <c r="K278"/>
    </row>
    <row r="279" spans="7:11" ht="15">
      <c r="G279" s="23"/>
      <c r="H279" s="5"/>
      <c r="I279"/>
      <c r="J279"/>
      <c r="K279"/>
    </row>
    <row r="280" spans="7:11" ht="15">
      <c r="G280" s="23"/>
      <c r="H280" s="5"/>
      <c r="I280"/>
      <c r="J280"/>
      <c r="K280"/>
    </row>
    <row r="281" spans="7:11" ht="15">
      <c r="G281" s="23"/>
      <c r="H281" s="5"/>
      <c r="I281"/>
      <c r="J281"/>
      <c r="K281"/>
    </row>
    <row r="282" spans="7:11" ht="15">
      <c r="G282" s="23"/>
      <c r="H282" s="5"/>
      <c r="I282"/>
      <c r="J282"/>
      <c r="K282"/>
    </row>
    <row r="283" spans="7:11" ht="15">
      <c r="G283" s="23"/>
      <c r="H283" s="5"/>
      <c r="I283"/>
      <c r="J283"/>
      <c r="K283"/>
    </row>
    <row r="284" spans="7:11" ht="15">
      <c r="G284" s="23"/>
      <c r="H284" s="5"/>
      <c r="I284"/>
      <c r="J284"/>
      <c r="K284"/>
    </row>
    <row r="285" spans="7:11" ht="15">
      <c r="G285" s="23"/>
      <c r="H285" s="5"/>
      <c r="I285"/>
      <c r="J285"/>
      <c r="K285"/>
    </row>
    <row r="286" spans="7:11" ht="15">
      <c r="G286" s="23"/>
      <c r="H286" s="5"/>
      <c r="I286"/>
      <c r="J286"/>
      <c r="K286"/>
    </row>
    <row r="287" spans="7:11" ht="15">
      <c r="G287" s="23"/>
      <c r="H287" s="5"/>
      <c r="I287"/>
      <c r="J287"/>
      <c r="K287"/>
    </row>
    <row r="288" spans="7:11" ht="15">
      <c r="G288" s="23"/>
      <c r="H288" s="5"/>
      <c r="I288"/>
      <c r="J288"/>
      <c r="K288"/>
    </row>
    <row r="289" spans="7:11" ht="15">
      <c r="G289" s="23"/>
      <c r="H289" s="5"/>
      <c r="I289"/>
      <c r="J289"/>
      <c r="K289"/>
    </row>
    <row r="290" spans="7:11" ht="15">
      <c r="G290" s="23"/>
      <c r="H290" s="5"/>
      <c r="I290"/>
      <c r="J290"/>
      <c r="K290"/>
    </row>
    <row r="291" spans="7:11" ht="15">
      <c r="G291" s="23"/>
      <c r="H291" s="5"/>
      <c r="I291"/>
      <c r="J291"/>
      <c r="K291"/>
    </row>
    <row r="292" spans="7:11" ht="15">
      <c r="G292" s="23"/>
      <c r="H292" s="5"/>
      <c r="I292"/>
      <c r="J292"/>
      <c r="K292"/>
    </row>
    <row r="293" spans="7:11" ht="15">
      <c r="G293" s="23"/>
      <c r="H293" s="5"/>
      <c r="I293"/>
      <c r="J293"/>
      <c r="K293"/>
    </row>
    <row r="294" spans="7:11" ht="15">
      <c r="G294" s="23"/>
      <c r="H294" s="5"/>
      <c r="I294"/>
      <c r="J294"/>
      <c r="K294"/>
    </row>
    <row r="295" spans="7:11" ht="15">
      <c r="G295" s="23"/>
      <c r="H295" s="5"/>
      <c r="I295"/>
      <c r="J295"/>
      <c r="K295"/>
    </row>
    <row r="296" spans="7:11" ht="15">
      <c r="G296" s="23"/>
      <c r="H296" s="5"/>
      <c r="I296"/>
      <c r="J296"/>
      <c r="K296"/>
    </row>
    <row r="297" spans="7:11" ht="15">
      <c r="G297" s="23"/>
      <c r="H297" s="5"/>
      <c r="I297"/>
      <c r="J297"/>
      <c r="K297"/>
    </row>
    <row r="298" spans="7:11" ht="15">
      <c r="G298" s="23"/>
      <c r="H298" s="5"/>
      <c r="I298"/>
      <c r="J298"/>
      <c r="K298"/>
    </row>
    <row r="299" spans="7:11" ht="15">
      <c r="G299" s="23"/>
      <c r="H299" s="5"/>
      <c r="I299"/>
      <c r="J299"/>
      <c r="K299"/>
    </row>
    <row r="300" spans="7:11" ht="15">
      <c r="G300" s="23"/>
      <c r="H300" s="5"/>
      <c r="I300"/>
      <c r="J300"/>
      <c r="K300"/>
    </row>
    <row r="301" spans="7:11" ht="15">
      <c r="G301" s="23"/>
      <c r="H301" s="5"/>
      <c r="I301"/>
      <c r="J301"/>
      <c r="K301"/>
    </row>
    <row r="302" spans="7:11" ht="15">
      <c r="G302" s="23"/>
      <c r="H302" s="5"/>
      <c r="I302"/>
      <c r="J302"/>
      <c r="K302"/>
    </row>
    <row r="303" spans="7:11" ht="15">
      <c r="G303" s="23"/>
      <c r="H303" s="5"/>
      <c r="I303"/>
      <c r="J303"/>
      <c r="K303"/>
    </row>
  </sheetData>
  <sheetProtection/>
  <mergeCells count="169">
    <mergeCell ref="A156:A163"/>
    <mergeCell ref="B156:B163"/>
    <mergeCell ref="C156:C163"/>
    <mergeCell ref="D156:D163"/>
    <mergeCell ref="I156:I162"/>
    <mergeCell ref="J156:J163"/>
    <mergeCell ref="A148:A155"/>
    <mergeCell ref="B148:B155"/>
    <mergeCell ref="C148:C155"/>
    <mergeCell ref="D148:D155"/>
    <mergeCell ref="I148:I154"/>
    <mergeCell ref="J148:J155"/>
    <mergeCell ref="I132:I138"/>
    <mergeCell ref="J132:J139"/>
    <mergeCell ref="A140:A147"/>
    <mergeCell ref="B140:B147"/>
    <mergeCell ref="C140:C147"/>
    <mergeCell ref="D140:D147"/>
    <mergeCell ref="I140:I146"/>
    <mergeCell ref="J140:J147"/>
    <mergeCell ref="A10:B10"/>
    <mergeCell ref="E11:F11"/>
    <mergeCell ref="G11:H11"/>
    <mergeCell ref="A12:A19"/>
    <mergeCell ref="A20:A27"/>
    <mergeCell ref="A132:A139"/>
    <mergeCell ref="B132:B139"/>
    <mergeCell ref="C132:C139"/>
    <mergeCell ref="D132:D139"/>
    <mergeCell ref="A44:A51"/>
    <mergeCell ref="I20:I26"/>
    <mergeCell ref="I28:I34"/>
    <mergeCell ref="I10:I11"/>
    <mergeCell ref="E10:H10"/>
    <mergeCell ref="I12:I18"/>
    <mergeCell ref="B20:B27"/>
    <mergeCell ref="C20:C27"/>
    <mergeCell ref="D20:D27"/>
    <mergeCell ref="B12:B19"/>
    <mergeCell ref="C12:C19"/>
    <mergeCell ref="I36:I42"/>
    <mergeCell ref="A36:A43"/>
    <mergeCell ref="B36:B43"/>
    <mergeCell ref="C36:C43"/>
    <mergeCell ref="D36:D43"/>
    <mergeCell ref="D12:D19"/>
    <mergeCell ref="A28:A35"/>
    <mergeCell ref="B28:B35"/>
    <mergeCell ref="C28:C35"/>
    <mergeCell ref="D28:D35"/>
    <mergeCell ref="J108:J115"/>
    <mergeCell ref="J116:J123"/>
    <mergeCell ref="J124:J131"/>
    <mergeCell ref="I44:I50"/>
    <mergeCell ref="I52:I58"/>
    <mergeCell ref="I60:I66"/>
    <mergeCell ref="J52:J59"/>
    <mergeCell ref="I92:I98"/>
    <mergeCell ref="I68:I74"/>
    <mergeCell ref="J44:J51"/>
    <mergeCell ref="A52:A59"/>
    <mergeCell ref="B52:B59"/>
    <mergeCell ref="C52:C59"/>
    <mergeCell ref="D52:D59"/>
    <mergeCell ref="J92:J99"/>
    <mergeCell ref="J100:J107"/>
    <mergeCell ref="I76:I82"/>
    <mergeCell ref="D60:D67"/>
    <mergeCell ref="A92:A99"/>
    <mergeCell ref="B92:B99"/>
    <mergeCell ref="B44:B51"/>
    <mergeCell ref="C44:C51"/>
    <mergeCell ref="D44:D51"/>
    <mergeCell ref="A76:A83"/>
    <mergeCell ref="B76:B83"/>
    <mergeCell ref="C76:C83"/>
    <mergeCell ref="D76:D83"/>
    <mergeCell ref="A60:A67"/>
    <mergeCell ref="B60:B67"/>
    <mergeCell ref="C60:C67"/>
    <mergeCell ref="C92:C99"/>
    <mergeCell ref="D92:D99"/>
    <mergeCell ref="A68:A75"/>
    <mergeCell ref="B68:B75"/>
    <mergeCell ref="C68:C75"/>
    <mergeCell ref="D68:D75"/>
    <mergeCell ref="A108:A115"/>
    <mergeCell ref="B108:B115"/>
    <mergeCell ref="C108:C115"/>
    <mergeCell ref="D108:D115"/>
    <mergeCell ref="I108:I114"/>
    <mergeCell ref="A84:A91"/>
    <mergeCell ref="B84:B91"/>
    <mergeCell ref="C84:C91"/>
    <mergeCell ref="D84:D91"/>
    <mergeCell ref="I84:I90"/>
    <mergeCell ref="A124:A131"/>
    <mergeCell ref="B124:B131"/>
    <mergeCell ref="C124:C131"/>
    <mergeCell ref="D124:D131"/>
    <mergeCell ref="I124:I130"/>
    <mergeCell ref="A100:A107"/>
    <mergeCell ref="B100:B107"/>
    <mergeCell ref="C100:C107"/>
    <mergeCell ref="D100:D107"/>
    <mergeCell ref="I100:I106"/>
    <mergeCell ref="J10:J11"/>
    <mergeCell ref="J12:J19"/>
    <mergeCell ref="J20:J27"/>
    <mergeCell ref="J28:J35"/>
    <mergeCell ref="J36:J43"/>
    <mergeCell ref="A116:A123"/>
    <mergeCell ref="B116:B123"/>
    <mergeCell ref="C116:C123"/>
    <mergeCell ref="D116:D123"/>
    <mergeCell ref="I116:I122"/>
    <mergeCell ref="J60:J67"/>
    <mergeCell ref="J68:J75"/>
    <mergeCell ref="J76:J83"/>
    <mergeCell ref="J84:J91"/>
    <mergeCell ref="A164:A171"/>
    <mergeCell ref="B164:B171"/>
    <mergeCell ref="C164:C171"/>
    <mergeCell ref="D164:D171"/>
    <mergeCell ref="I164:I170"/>
    <mergeCell ref="J164:J171"/>
    <mergeCell ref="A172:A179"/>
    <mergeCell ref="B172:B179"/>
    <mergeCell ref="D172:D179"/>
    <mergeCell ref="I172:I178"/>
    <mergeCell ref="J172:J179"/>
    <mergeCell ref="C172:C179"/>
    <mergeCell ref="A180:A187"/>
    <mergeCell ref="B180:B187"/>
    <mergeCell ref="C180:C187"/>
    <mergeCell ref="D180:D187"/>
    <mergeCell ref="I180:I186"/>
    <mergeCell ref="J180:J187"/>
    <mergeCell ref="A188:A195"/>
    <mergeCell ref="B188:B195"/>
    <mergeCell ref="C188:C195"/>
    <mergeCell ref="D188:D195"/>
    <mergeCell ref="I188:I194"/>
    <mergeCell ref="J188:J195"/>
    <mergeCell ref="A196:A203"/>
    <mergeCell ref="B196:B203"/>
    <mergeCell ref="C196:C203"/>
    <mergeCell ref="D196:D203"/>
    <mergeCell ref="I196:I202"/>
    <mergeCell ref="J196:J203"/>
    <mergeCell ref="D212:D219"/>
    <mergeCell ref="I212:I218"/>
    <mergeCell ref="J212:J219"/>
    <mergeCell ref="A204:A211"/>
    <mergeCell ref="B204:B211"/>
    <mergeCell ref="C204:C211"/>
    <mergeCell ref="D204:D211"/>
    <mergeCell ref="I204:I210"/>
    <mergeCell ref="J204:J211"/>
    <mergeCell ref="A9:J9"/>
    <mergeCell ref="A220:A227"/>
    <mergeCell ref="B220:B227"/>
    <mergeCell ref="C220:C227"/>
    <mergeCell ref="D220:D227"/>
    <mergeCell ref="I220:I226"/>
    <mergeCell ref="J220:J227"/>
    <mergeCell ref="A212:A219"/>
    <mergeCell ref="B212:B219"/>
    <mergeCell ref="C212:C219"/>
  </mergeCells>
  <printOptions/>
  <pageMargins left="0.25" right="0.25" top="1" bottom="1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28">
      <selection activeCell="A4" sqref="A4:B6"/>
    </sheetView>
  </sheetViews>
  <sheetFormatPr defaultColWidth="8.8515625" defaultRowHeight="15"/>
  <cols>
    <col min="1" max="1" width="26.28125" style="0" customWidth="1"/>
  </cols>
  <sheetData>
    <row r="1" spans="1:2" ht="15">
      <c r="A1" s="1"/>
      <c r="B1" s="3"/>
    </row>
    <row r="2" spans="1:2" ht="15">
      <c r="A2" s="1"/>
      <c r="B2" s="2"/>
    </row>
    <row r="3" spans="1:2" ht="15">
      <c r="A3" s="6"/>
      <c r="B3" s="9"/>
    </row>
    <row r="4" spans="1:2" ht="15">
      <c r="A4" s="10"/>
      <c r="B4" s="11"/>
    </row>
    <row r="5" spans="1:2" ht="15">
      <c r="A5" s="10"/>
      <c r="B5" s="11"/>
    </row>
    <row r="6" spans="1:2" ht="15">
      <c r="A6" s="10"/>
      <c r="B6" s="11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Spitaleri</dc:creator>
  <cp:keywords/>
  <dc:description/>
  <cp:lastModifiedBy>Federico Bontardelli</cp:lastModifiedBy>
  <cp:lastPrinted>2015-02-11T14:54:24Z</cp:lastPrinted>
  <dcterms:created xsi:type="dcterms:W3CDTF">2014-11-18T08:14:37Z</dcterms:created>
  <dcterms:modified xsi:type="dcterms:W3CDTF">2024-01-25T11:52:34Z</dcterms:modified>
  <cp:category/>
  <cp:version/>
  <cp:contentType/>
  <cp:contentStatus/>
</cp:coreProperties>
</file>